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MATHS 3+MATHS 5\"/>
    </mc:Choice>
  </mc:AlternateContent>
  <workbookProtection workbookAlgorithmName="SHA-512" workbookHashValue="7s+fePPYT5ASiR2DnpMGs8S19GWziS8JruaQupJ9gBTsHqDMl4x8N9hI8HCrTUsO5eSXvwZ3ROKoSo+mv9k0Dw==" workbookSaltValue="6UJAjHUrQ3wquivU7vJPSw==" workbookSpinCount="100000" lockStructure="1"/>
  <bookViews>
    <workbookView xWindow="0" yWindow="0" windowWidth="20490" windowHeight="7755"/>
  </bookViews>
  <sheets>
    <sheet name="Feuil1" sheetId="1" r:id="rId1"/>
    <sheet name="Feuil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3" i="1"/>
  <c r="E21" i="1"/>
  <c r="E19" i="1"/>
  <c r="D17" i="1"/>
  <c r="E15" i="1"/>
  <c r="E13" i="1"/>
  <c r="D11" i="1"/>
  <c r="C9" i="1"/>
  <c r="C7" i="1"/>
  <c r="C5" i="1"/>
</calcChain>
</file>

<file path=xl/sharedStrings.xml><?xml version="1.0" encoding="utf-8"?>
<sst xmlns="http://schemas.openxmlformats.org/spreadsheetml/2006/main" count="195" uniqueCount="151">
  <si>
    <t>MATRICULE</t>
  </si>
  <si>
    <t>NOM</t>
  </si>
  <si>
    <t>PRENOM</t>
  </si>
  <si>
    <t>GROUPE</t>
  </si>
  <si>
    <t>TD METHODES NUMERIQUES</t>
  </si>
  <si>
    <t>EXAMEN METHODES NUMERIQUES</t>
  </si>
  <si>
    <t>METHODES NUMERIQUES</t>
  </si>
  <si>
    <t>TD MATHS 4</t>
  </si>
  <si>
    <t>EXAMEN MATHS 4</t>
  </si>
  <si>
    <t>MATHS 4</t>
  </si>
  <si>
    <t>TP METHODES NUMERIQUES</t>
  </si>
  <si>
    <t>TECHNIQUE D'EXPRESSION</t>
  </si>
  <si>
    <t>N</t>
  </si>
  <si>
    <t>GR</t>
  </si>
  <si>
    <t>coef: 02/crédits 04</t>
  </si>
  <si>
    <t>MATHS4</t>
  </si>
  <si>
    <t>MATHS 05</t>
  </si>
  <si>
    <t>TP METHODES</t>
  </si>
  <si>
    <t xml:space="preserve"> Coef : 01</t>
  </si>
  <si>
    <t>METHODE NUMERIQUE</t>
  </si>
  <si>
    <t>Crédits: 01</t>
  </si>
  <si>
    <t>TD</t>
  </si>
  <si>
    <t>EXAM</t>
  </si>
  <si>
    <t>TECH.EXPRESSION</t>
  </si>
  <si>
    <t>17/34055378</t>
  </si>
  <si>
    <t>ALKAMA</t>
  </si>
  <si>
    <t>INES SAOUSSEN</t>
  </si>
  <si>
    <t>METAL 1</t>
  </si>
  <si>
    <t>18/33049984</t>
  </si>
  <si>
    <t>ATAMNA</t>
  </si>
  <si>
    <t>MOHAMED KAMER EDDINE</t>
  </si>
  <si>
    <t>18/33036101</t>
  </si>
  <si>
    <t>AZIZI</t>
  </si>
  <si>
    <t>MOHAMMED ALAA EDDINE</t>
  </si>
  <si>
    <t>17/36019351</t>
  </si>
  <si>
    <t>AZRI</t>
  </si>
  <si>
    <t xml:space="preserve"> IMAD</t>
  </si>
  <si>
    <t>16/36032979</t>
  </si>
  <si>
    <t xml:space="preserve">BAHI </t>
  </si>
  <si>
    <t>ISHAK</t>
  </si>
  <si>
    <t>18/39006888</t>
  </si>
  <si>
    <t>BEN FERHAT</t>
  </si>
  <si>
    <t>WIAM NOUR ELHOUDA</t>
  </si>
  <si>
    <t>18/37064442</t>
  </si>
  <si>
    <t xml:space="preserve">BEN OMAR </t>
  </si>
  <si>
    <t>ABDELHAMID</t>
  </si>
  <si>
    <t>17/36027503</t>
  </si>
  <si>
    <t>BERRAIS</t>
  </si>
  <si>
    <t>KHALED</t>
  </si>
  <si>
    <t>18/33035936</t>
  </si>
  <si>
    <t>BOUDOUR</t>
  </si>
  <si>
    <t>KHEIREDDINE</t>
  </si>
  <si>
    <t>18/33041214</t>
  </si>
  <si>
    <t>BOULTIF</t>
  </si>
  <si>
    <t>MOHAMMED TAHAR</t>
  </si>
  <si>
    <t>18/35027579</t>
  </si>
  <si>
    <t>BOUNOUARA</t>
  </si>
  <si>
    <t>OMAR</t>
  </si>
  <si>
    <t>17/34075009</t>
  </si>
  <si>
    <t>BRABRA</t>
  </si>
  <si>
    <t>AYOUB</t>
  </si>
  <si>
    <t>18/35012270</t>
  </si>
  <si>
    <t>HAFIED</t>
  </si>
  <si>
    <t>OUSSAMA</t>
  </si>
  <si>
    <t>17/39071168</t>
  </si>
  <si>
    <t>LAROUCI</t>
  </si>
  <si>
    <t>18/33047356</t>
  </si>
  <si>
    <t>MIHOUBI</t>
  </si>
  <si>
    <t>16/36070122</t>
  </si>
  <si>
    <t>RAGHIS</t>
  </si>
  <si>
    <t>IMANE</t>
  </si>
  <si>
    <t>18/34016569</t>
  </si>
  <si>
    <t>RECHACH</t>
  </si>
  <si>
    <t>ABDERRAHMANE</t>
  </si>
  <si>
    <t>18/36052519</t>
  </si>
  <si>
    <t>SPIGA</t>
  </si>
  <si>
    <t>MAHMOUD OUALID</t>
  </si>
  <si>
    <t>18/33049108</t>
  </si>
  <si>
    <t>ZAREZI</t>
  </si>
  <si>
    <t>RIDHA</t>
  </si>
  <si>
    <t>18/36026806</t>
  </si>
  <si>
    <t>AOUACHRIA</t>
  </si>
  <si>
    <t>IKRAM EL  ZAHRA</t>
  </si>
  <si>
    <t>METAL 2</t>
  </si>
  <si>
    <t>18/34022405</t>
  </si>
  <si>
    <t>AOULMI</t>
  </si>
  <si>
    <t>LOUISA</t>
  </si>
  <si>
    <t>16/36065483</t>
  </si>
  <si>
    <t>ATMANI</t>
  </si>
  <si>
    <t>MANEL</t>
  </si>
  <si>
    <t>18/34019749</t>
  </si>
  <si>
    <t>BENNADJI</t>
  </si>
  <si>
    <t>RABIA</t>
  </si>
  <si>
    <t>17/36051066</t>
  </si>
  <si>
    <t>BENSEBTI</t>
  </si>
  <si>
    <t>HADIL</t>
  </si>
  <si>
    <t>18/33041133</t>
  </si>
  <si>
    <t>BOUKAOUD</t>
  </si>
  <si>
    <t>AZZDINE</t>
  </si>
  <si>
    <t>17/36019279</t>
  </si>
  <si>
    <t>CHEKIIL</t>
  </si>
  <si>
    <t>ABDELKARIM</t>
  </si>
  <si>
    <t>16/36065149</t>
  </si>
  <si>
    <t xml:space="preserve">GHODBANE </t>
  </si>
  <si>
    <t>MOHAMMED</t>
  </si>
  <si>
    <t>18/35003146</t>
  </si>
  <si>
    <t xml:space="preserve">GOUACEM </t>
  </si>
  <si>
    <t>HAITHEM</t>
  </si>
  <si>
    <t>18/33039393</t>
  </si>
  <si>
    <t>GUENOUNE</t>
  </si>
  <si>
    <t>NASSIM</t>
  </si>
  <si>
    <t>18/35058915</t>
  </si>
  <si>
    <t>HERRATHE</t>
  </si>
  <si>
    <t>SOFIANE</t>
  </si>
  <si>
    <t>18/35001611</t>
  </si>
  <si>
    <t xml:space="preserve">MARREF </t>
  </si>
  <si>
    <t xml:space="preserve">ASSIL </t>
  </si>
  <si>
    <t>15/36066896</t>
  </si>
  <si>
    <t xml:space="preserve">MENASRIA </t>
  </si>
  <si>
    <t>MOSTAPHA</t>
  </si>
  <si>
    <t>18/33036005</t>
  </si>
  <si>
    <t>MEZENNER</t>
  </si>
  <si>
    <t>SEIF EDDINE</t>
  </si>
  <si>
    <t>17/36043413</t>
  </si>
  <si>
    <t>OULBANI</t>
  </si>
  <si>
    <t>HAROUN</t>
  </si>
  <si>
    <t>17/36044028</t>
  </si>
  <si>
    <t>SAFSAF</t>
  </si>
  <si>
    <t>RAYANE</t>
  </si>
  <si>
    <t>18/34019679</t>
  </si>
  <si>
    <t>SELLAT</t>
  </si>
  <si>
    <t>DHIYA EDDINE</t>
  </si>
  <si>
    <t>18/35003462</t>
  </si>
  <si>
    <t>ZIADI</t>
  </si>
  <si>
    <t>AKRAM</t>
  </si>
  <si>
    <t>17/36059650</t>
  </si>
  <si>
    <t>DIB</t>
  </si>
  <si>
    <t>DJIHAD</t>
  </si>
  <si>
    <t>15/34097117</t>
  </si>
  <si>
    <t>BOUKHECHE</t>
  </si>
  <si>
    <t>AYMEN</t>
  </si>
  <si>
    <t>16/36042589</t>
  </si>
  <si>
    <t>MAATLIA</t>
  </si>
  <si>
    <t>MED WAZIR ISLEM</t>
  </si>
  <si>
    <t>16/36032598</t>
  </si>
  <si>
    <t>LATRECHE</t>
  </si>
  <si>
    <t>FETHI</t>
  </si>
  <si>
    <t>16/36012796</t>
  </si>
  <si>
    <t>TEBANI</t>
  </si>
  <si>
    <t>GHADA</t>
  </si>
  <si>
    <t>METAL1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</si>
</sst>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33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/>
    <xf numFmtId="0" fontId="0" fillId="5" borderId="1" xfId="0" applyFill="1" applyBorder="1"/>
    <xf numFmtId="0" fontId="0" fillId="0" borderId="0" xfId="0" applyFill="1" applyAlignment="1">
      <alignment horizontal="center"/>
    </xf>
    <xf numFmtId="0" fontId="0" fillId="0" borderId="8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5"/>
  <sheetViews>
    <sheetView tabSelected="1" workbookViewId="0">
      <selection activeCell="J7" sqref="J7"/>
    </sheetView>
  </sheetViews>
  <sheetFormatPr baseColWidth="10" defaultRowHeight="15" x14ac:dyDescent="0.25"/>
  <cols>
    <col min="3" max="3" width="14.42578125" customWidth="1"/>
  </cols>
  <sheetData>
    <row r="3" spans="2:11" x14ac:dyDescent="0.25">
      <c r="B3" s="1" t="s">
        <v>0</v>
      </c>
      <c r="C3" s="2"/>
      <c r="D3" s="2"/>
    </row>
    <row r="5" spans="2:11" x14ac:dyDescent="0.25">
      <c r="B5" s="1" t="s">
        <v>1</v>
      </c>
      <c r="C5" s="2" t="e">
        <f>VLOOKUP(C3,Feuil2!B:C,2,FALSE)</f>
        <v>#N/A</v>
      </c>
      <c r="D5" s="2"/>
    </row>
    <row r="7" spans="2:11" x14ac:dyDescent="0.25">
      <c r="B7" s="1" t="s">
        <v>2</v>
      </c>
      <c r="C7" s="2" t="e">
        <f>VLOOKUP(C3,Feuil2!B:D,3,FALSE)</f>
        <v>#N/A</v>
      </c>
      <c r="D7" s="2"/>
    </row>
    <row r="9" spans="2:11" x14ac:dyDescent="0.25">
      <c r="B9" s="1" t="s">
        <v>3</v>
      </c>
      <c r="C9" s="3" t="e">
        <f>VLOOKUP(C3,Feuil2!B:E,4,FALSE)</f>
        <v>#N/A</v>
      </c>
    </row>
    <row r="11" spans="2:11" x14ac:dyDescent="0.25">
      <c r="B11" s="2" t="s">
        <v>4</v>
      </c>
      <c r="C11" s="2"/>
      <c r="D11" s="3" t="e">
        <f>VLOOKUP(C3,Feuil2!B:J,8,FALSE)</f>
        <v>#N/A</v>
      </c>
    </row>
    <row r="12" spans="2:11" x14ac:dyDescent="0.25">
      <c r="B12" s="4"/>
      <c r="C12" s="4"/>
      <c r="D12" s="5"/>
    </row>
    <row r="13" spans="2:11" x14ac:dyDescent="0.25">
      <c r="B13" s="6" t="s">
        <v>5</v>
      </c>
      <c r="C13" s="6"/>
      <c r="D13" s="6"/>
      <c r="E13" s="3" t="e">
        <f>VLOOKUP(C3,Feuil2!B:J,9,FALSE)</f>
        <v>#N/A</v>
      </c>
    </row>
    <row r="14" spans="2:11" x14ac:dyDescent="0.25">
      <c r="B14" s="7"/>
      <c r="C14" s="7"/>
      <c r="D14" s="7"/>
      <c r="E14" s="5"/>
    </row>
    <row r="15" spans="2:11" x14ac:dyDescent="0.25">
      <c r="B15" s="6" t="s">
        <v>6</v>
      </c>
      <c r="C15" s="6"/>
      <c r="D15" s="6"/>
      <c r="E15" s="3" t="e">
        <f>VLOOKUP(C3,Feuil2!B:K,10,FALSE)</f>
        <v>#N/A</v>
      </c>
    </row>
    <row r="16" spans="2:11" x14ac:dyDescent="0.25">
      <c r="B16" s="7"/>
      <c r="C16" s="7"/>
      <c r="D16" s="7"/>
      <c r="E16" s="4"/>
      <c r="H16" s="7"/>
      <c r="I16" s="7"/>
      <c r="J16" s="7"/>
      <c r="K16" s="4"/>
    </row>
    <row r="17" spans="2:11" x14ac:dyDescent="0.25">
      <c r="B17" s="6" t="s">
        <v>7</v>
      </c>
      <c r="C17" s="6"/>
      <c r="D17" s="3" t="e">
        <f>VLOOKUP(C3,Feuil2!B:G,5,FALSE)</f>
        <v>#N/A</v>
      </c>
      <c r="H17" s="7"/>
      <c r="I17" s="7"/>
      <c r="J17" s="7"/>
      <c r="K17" s="4"/>
    </row>
    <row r="18" spans="2:11" x14ac:dyDescent="0.25">
      <c r="B18" s="4"/>
      <c r="C18" s="4"/>
      <c r="D18" s="5"/>
    </row>
    <row r="19" spans="2:11" x14ac:dyDescent="0.25">
      <c r="B19" s="6" t="s">
        <v>8</v>
      </c>
      <c r="C19" s="6"/>
      <c r="D19" s="6"/>
      <c r="E19" s="3" t="e">
        <f>VLOOKUP(C3,Feuil2!B:G,6,FALSE)</f>
        <v>#N/A</v>
      </c>
    </row>
    <row r="20" spans="2:11" x14ac:dyDescent="0.25">
      <c r="B20" s="7"/>
      <c r="C20" s="7"/>
      <c r="D20" s="7"/>
      <c r="E20" s="5"/>
    </row>
    <row r="21" spans="2:11" x14ac:dyDescent="0.25">
      <c r="B21" s="6" t="s">
        <v>9</v>
      </c>
      <c r="C21" s="6"/>
      <c r="D21" s="6"/>
      <c r="E21" s="3" t="e">
        <f>VLOOKUP(C3,Feuil2!B:H,7,FALSE)</f>
        <v>#N/A</v>
      </c>
    </row>
    <row r="22" spans="2:11" x14ac:dyDescent="0.25">
      <c r="B22" s="7"/>
      <c r="C22" s="7"/>
      <c r="D22" s="7"/>
      <c r="E22" s="4"/>
    </row>
    <row r="23" spans="2:11" x14ac:dyDescent="0.25">
      <c r="B23" s="6" t="s">
        <v>10</v>
      </c>
      <c r="C23" s="6"/>
      <c r="D23" s="6"/>
      <c r="E23" s="3" t="e">
        <f>VLOOKUP(C3,Feuil2!B:L,11,FALSE)</f>
        <v>#N/A</v>
      </c>
    </row>
    <row r="25" spans="2:11" x14ac:dyDescent="0.25">
      <c r="B25" s="6" t="s">
        <v>11</v>
      </c>
      <c r="C25" s="6"/>
      <c r="D25" s="6"/>
      <c r="E25" s="3" t="e">
        <f>VLOOKUP(C3,Feuil2!B:N,12,FALSE)</f>
        <v>#N/A</v>
      </c>
    </row>
  </sheetData>
  <mergeCells count="11">
    <mergeCell ref="B17:C17"/>
    <mergeCell ref="B19:D19"/>
    <mergeCell ref="B21:D21"/>
    <mergeCell ref="B23:D23"/>
    <mergeCell ref="B25:D25"/>
    <mergeCell ref="C3:D3"/>
    <mergeCell ref="C5:D5"/>
    <mergeCell ref="C7:D7"/>
    <mergeCell ref="B11:C11"/>
    <mergeCell ref="B13:D13"/>
    <mergeCell ref="B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048576" workbookViewId="0">
      <selection sqref="A1:XFD1048576"/>
    </sheetView>
  </sheetViews>
  <sheetFormatPr baseColWidth="10" defaultRowHeight="15" zeroHeight="1" x14ac:dyDescent="0.25"/>
  <sheetData>
    <row r="1" spans="1:14" hidden="1" x14ac:dyDescent="0.25">
      <c r="A1" s="8" t="s">
        <v>12</v>
      </c>
      <c r="B1" s="8" t="s">
        <v>0</v>
      </c>
      <c r="C1" s="8" t="s">
        <v>1</v>
      </c>
      <c r="D1" s="8" t="s">
        <v>2</v>
      </c>
      <c r="E1" s="8" t="s">
        <v>13</v>
      </c>
      <c r="F1" s="9" t="s">
        <v>14</v>
      </c>
      <c r="G1" s="9"/>
      <c r="H1" s="10" t="s">
        <v>15</v>
      </c>
      <c r="I1" s="11" t="s">
        <v>14</v>
      </c>
      <c r="J1" s="12"/>
      <c r="K1" s="13" t="s">
        <v>16</v>
      </c>
      <c r="L1" s="14" t="s">
        <v>17</v>
      </c>
      <c r="M1" s="15" t="s">
        <v>18</v>
      </c>
      <c r="N1" s="16"/>
    </row>
    <row r="2" spans="1:14" hidden="1" x14ac:dyDescent="0.25">
      <c r="A2" s="8"/>
      <c r="B2" s="8"/>
      <c r="C2" s="8"/>
      <c r="D2" s="8"/>
      <c r="E2" s="8"/>
      <c r="F2" s="17" t="s">
        <v>9</v>
      </c>
      <c r="G2" s="18"/>
      <c r="H2" s="19"/>
      <c r="I2" s="20" t="s">
        <v>19</v>
      </c>
      <c r="J2" s="20"/>
      <c r="K2" s="21"/>
      <c r="L2" s="22"/>
      <c r="M2" s="23" t="s">
        <v>20</v>
      </c>
      <c r="N2" s="23"/>
    </row>
    <row r="3" spans="1:14" hidden="1" x14ac:dyDescent="0.25">
      <c r="A3" s="8"/>
      <c r="B3" s="24"/>
      <c r="C3" s="24"/>
      <c r="D3" s="24"/>
      <c r="E3" s="24"/>
      <c r="F3" s="25" t="s">
        <v>21</v>
      </c>
      <c r="G3" s="25" t="s">
        <v>22</v>
      </c>
      <c r="H3" s="19"/>
      <c r="I3" s="26" t="s">
        <v>21</v>
      </c>
      <c r="J3" s="26" t="s">
        <v>22</v>
      </c>
      <c r="K3" s="21"/>
      <c r="L3" s="27"/>
      <c r="M3" s="28" t="s">
        <v>23</v>
      </c>
      <c r="N3" s="29"/>
    </row>
    <row r="4" spans="1:14" hidden="1" x14ac:dyDescent="0.25">
      <c r="A4" s="30">
        <v>1</v>
      </c>
      <c r="B4" s="1" t="s">
        <v>24</v>
      </c>
      <c r="C4" s="1" t="s">
        <v>25</v>
      </c>
      <c r="D4" s="1" t="s">
        <v>26</v>
      </c>
      <c r="E4" s="31" t="s">
        <v>27</v>
      </c>
      <c r="F4" s="1"/>
      <c r="G4" s="1"/>
      <c r="H4" s="32">
        <v>0</v>
      </c>
      <c r="I4" s="1">
        <v>13</v>
      </c>
      <c r="J4" s="1"/>
      <c r="K4" s="32">
        <v>6.5</v>
      </c>
      <c r="L4" s="33">
        <v>0</v>
      </c>
      <c r="M4" s="33"/>
      <c r="N4" s="1"/>
    </row>
    <row r="5" spans="1:14" hidden="1" x14ac:dyDescent="0.25">
      <c r="A5" s="30">
        <v>2</v>
      </c>
      <c r="B5" s="1" t="s">
        <v>28</v>
      </c>
      <c r="C5" s="1" t="s">
        <v>29</v>
      </c>
      <c r="D5" s="1" t="s">
        <v>30</v>
      </c>
      <c r="E5" s="31" t="s">
        <v>27</v>
      </c>
      <c r="F5" s="1">
        <v>15.5</v>
      </c>
      <c r="G5" s="1">
        <v>3</v>
      </c>
      <c r="H5" s="32">
        <v>9.25</v>
      </c>
      <c r="I5" s="1">
        <v>0</v>
      </c>
      <c r="J5" s="1">
        <v>7.5</v>
      </c>
      <c r="K5" s="32">
        <v>3.75</v>
      </c>
      <c r="L5" s="33">
        <v>0</v>
      </c>
      <c r="M5" s="1">
        <v>12</v>
      </c>
      <c r="N5" s="1"/>
    </row>
    <row r="6" spans="1:14" hidden="1" x14ac:dyDescent="0.25">
      <c r="A6" s="30">
        <v>3</v>
      </c>
      <c r="B6" s="1" t="s">
        <v>31</v>
      </c>
      <c r="C6" s="1" t="s">
        <v>32</v>
      </c>
      <c r="D6" s="1" t="s">
        <v>33</v>
      </c>
      <c r="E6" s="31" t="s">
        <v>27</v>
      </c>
      <c r="F6" s="1">
        <v>16</v>
      </c>
      <c r="G6" s="1">
        <v>3</v>
      </c>
      <c r="H6" s="32">
        <v>9.5</v>
      </c>
      <c r="I6" s="1">
        <v>0</v>
      </c>
      <c r="J6" s="1">
        <v>10.75</v>
      </c>
      <c r="K6" s="32">
        <v>5.375</v>
      </c>
      <c r="L6" s="33">
        <v>0</v>
      </c>
      <c r="M6" s="1">
        <v>13</v>
      </c>
      <c r="N6" s="1"/>
    </row>
    <row r="7" spans="1:14" hidden="1" x14ac:dyDescent="0.25">
      <c r="A7" s="30">
        <v>4</v>
      </c>
      <c r="B7" s="1" t="s">
        <v>34</v>
      </c>
      <c r="C7" s="1" t="s">
        <v>35</v>
      </c>
      <c r="D7" s="1" t="s">
        <v>36</v>
      </c>
      <c r="E7" s="31" t="s">
        <v>27</v>
      </c>
      <c r="F7" s="1"/>
      <c r="G7" s="1"/>
      <c r="H7" s="32">
        <v>0</v>
      </c>
      <c r="I7" s="1">
        <v>13</v>
      </c>
      <c r="J7" s="1"/>
      <c r="K7" s="32">
        <v>6.5</v>
      </c>
      <c r="L7" s="33">
        <v>11.5</v>
      </c>
      <c r="M7" s="33">
        <v>17</v>
      </c>
      <c r="N7" s="1"/>
    </row>
    <row r="8" spans="1:14" hidden="1" x14ac:dyDescent="0.25">
      <c r="A8" s="30">
        <v>5</v>
      </c>
      <c r="B8" s="1" t="s">
        <v>37</v>
      </c>
      <c r="C8" s="1" t="s">
        <v>38</v>
      </c>
      <c r="D8" s="1" t="s">
        <v>39</v>
      </c>
      <c r="E8" s="31" t="s">
        <v>27</v>
      </c>
      <c r="F8" s="1">
        <v>10</v>
      </c>
      <c r="G8" s="1">
        <v>1</v>
      </c>
      <c r="H8" s="32">
        <v>5.5</v>
      </c>
      <c r="I8" s="1">
        <v>15</v>
      </c>
      <c r="J8" s="1">
        <v>6.75</v>
      </c>
      <c r="K8" s="32">
        <v>10.875</v>
      </c>
      <c r="L8" s="1">
        <v>16</v>
      </c>
      <c r="M8" s="33">
        <v>14.75</v>
      </c>
      <c r="N8" s="1"/>
    </row>
    <row r="9" spans="1:14" hidden="1" x14ac:dyDescent="0.25">
      <c r="A9" s="30">
        <v>6</v>
      </c>
      <c r="B9" s="1" t="s">
        <v>40</v>
      </c>
      <c r="C9" s="1" t="s">
        <v>41</v>
      </c>
      <c r="D9" s="1" t="s">
        <v>42</v>
      </c>
      <c r="E9" s="31" t="s">
        <v>27</v>
      </c>
      <c r="F9" s="1">
        <v>13.25</v>
      </c>
      <c r="G9" s="1">
        <v>2</v>
      </c>
      <c r="H9" s="32">
        <v>7.625</v>
      </c>
      <c r="I9" s="1">
        <v>0</v>
      </c>
      <c r="J9" s="1">
        <v>8.5</v>
      </c>
      <c r="K9" s="32">
        <v>4.25</v>
      </c>
      <c r="L9" s="33"/>
      <c r="M9" s="33"/>
      <c r="N9" s="1"/>
    </row>
    <row r="10" spans="1:14" hidden="1" x14ac:dyDescent="0.25">
      <c r="A10" s="30">
        <v>7</v>
      </c>
      <c r="B10" s="1" t="s">
        <v>43</v>
      </c>
      <c r="C10" s="1" t="s">
        <v>44</v>
      </c>
      <c r="D10" s="1" t="s">
        <v>45</v>
      </c>
      <c r="E10" s="31" t="s">
        <v>27</v>
      </c>
      <c r="F10" s="1">
        <v>11</v>
      </c>
      <c r="G10" s="1">
        <v>8</v>
      </c>
      <c r="H10" s="32">
        <v>9.5</v>
      </c>
      <c r="I10" s="1">
        <v>0</v>
      </c>
      <c r="J10" s="1">
        <v>7</v>
      </c>
      <c r="K10" s="32">
        <v>3.5</v>
      </c>
      <c r="L10" s="33"/>
      <c r="M10" s="1">
        <v>10</v>
      </c>
      <c r="N10" s="1"/>
    </row>
    <row r="11" spans="1:14" hidden="1" x14ac:dyDescent="0.25">
      <c r="A11" s="30">
        <v>8</v>
      </c>
      <c r="B11" s="1" t="s">
        <v>46</v>
      </c>
      <c r="C11" s="1" t="s">
        <v>47</v>
      </c>
      <c r="D11" s="1" t="s">
        <v>48</v>
      </c>
      <c r="E11" s="31" t="s">
        <v>27</v>
      </c>
      <c r="F11" s="1">
        <v>14</v>
      </c>
      <c r="G11" s="1">
        <v>1</v>
      </c>
      <c r="H11" s="32">
        <v>7.5</v>
      </c>
      <c r="I11" s="1">
        <v>14</v>
      </c>
      <c r="J11" s="1">
        <v>6</v>
      </c>
      <c r="K11" s="32">
        <v>10</v>
      </c>
      <c r="L11" s="1">
        <v>13</v>
      </c>
      <c r="M11" s="1">
        <v>7</v>
      </c>
      <c r="N11" s="1"/>
    </row>
    <row r="12" spans="1:14" hidden="1" x14ac:dyDescent="0.25">
      <c r="A12" s="30">
        <v>9</v>
      </c>
      <c r="B12" s="1" t="s">
        <v>49</v>
      </c>
      <c r="C12" s="1" t="s">
        <v>50</v>
      </c>
      <c r="D12" s="1" t="s">
        <v>51</v>
      </c>
      <c r="E12" s="31" t="s">
        <v>27</v>
      </c>
      <c r="F12" s="1">
        <v>14</v>
      </c>
      <c r="G12" s="1">
        <v>2</v>
      </c>
      <c r="H12" s="32">
        <v>8</v>
      </c>
      <c r="I12" s="1">
        <v>0</v>
      </c>
      <c r="J12" s="1">
        <v>9</v>
      </c>
      <c r="K12" s="32">
        <v>4.5</v>
      </c>
      <c r="L12" s="33"/>
      <c r="M12" s="1">
        <v>11</v>
      </c>
      <c r="N12" s="1"/>
    </row>
    <row r="13" spans="1:14" hidden="1" x14ac:dyDescent="0.25">
      <c r="A13" s="30">
        <v>10</v>
      </c>
      <c r="B13" s="1" t="s">
        <v>52</v>
      </c>
      <c r="C13" s="1" t="s">
        <v>53</v>
      </c>
      <c r="D13" s="1" t="s">
        <v>54</v>
      </c>
      <c r="E13" s="31" t="s">
        <v>27</v>
      </c>
      <c r="F13" s="1">
        <v>17</v>
      </c>
      <c r="G13" s="1">
        <v>10</v>
      </c>
      <c r="H13" s="32">
        <v>13.5</v>
      </c>
      <c r="I13" s="1">
        <v>0</v>
      </c>
      <c r="J13" s="1">
        <v>10</v>
      </c>
      <c r="K13" s="32">
        <v>5</v>
      </c>
      <c r="L13" s="33"/>
      <c r="M13" s="1">
        <v>11</v>
      </c>
      <c r="N13" s="1"/>
    </row>
    <row r="14" spans="1:14" hidden="1" x14ac:dyDescent="0.25">
      <c r="A14" s="30">
        <v>11</v>
      </c>
      <c r="B14" s="1" t="s">
        <v>55</v>
      </c>
      <c r="C14" s="1" t="s">
        <v>56</v>
      </c>
      <c r="D14" s="1" t="s">
        <v>57</v>
      </c>
      <c r="E14" s="31" t="s">
        <v>27</v>
      </c>
      <c r="F14" s="1">
        <v>10</v>
      </c>
      <c r="G14" s="1">
        <v>2</v>
      </c>
      <c r="H14" s="32">
        <v>6</v>
      </c>
      <c r="I14" s="1">
        <v>0</v>
      </c>
      <c r="J14" s="1">
        <v>6.75</v>
      </c>
      <c r="K14" s="32">
        <v>3.375</v>
      </c>
      <c r="L14" s="33"/>
      <c r="M14" s="1">
        <v>7</v>
      </c>
      <c r="N14" s="1"/>
    </row>
    <row r="15" spans="1:14" hidden="1" x14ac:dyDescent="0.25">
      <c r="A15" s="30">
        <v>12</v>
      </c>
      <c r="B15" s="1" t="s">
        <v>58</v>
      </c>
      <c r="C15" s="1" t="s">
        <v>59</v>
      </c>
      <c r="D15" s="1" t="s">
        <v>60</v>
      </c>
      <c r="E15" s="31" t="s">
        <v>27</v>
      </c>
      <c r="F15" s="1">
        <v>10.25</v>
      </c>
      <c r="G15" s="1">
        <v>1</v>
      </c>
      <c r="H15" s="32">
        <v>5.625</v>
      </c>
      <c r="I15" s="1">
        <v>15</v>
      </c>
      <c r="J15" s="1">
        <v>2.5</v>
      </c>
      <c r="K15" s="32">
        <v>8.75</v>
      </c>
      <c r="L15" s="1">
        <v>15</v>
      </c>
      <c r="M15" s="1">
        <v>9</v>
      </c>
      <c r="N15" s="1"/>
    </row>
    <row r="16" spans="1:14" hidden="1" x14ac:dyDescent="0.25">
      <c r="A16" s="30">
        <v>13</v>
      </c>
      <c r="B16" s="1" t="s">
        <v>61</v>
      </c>
      <c r="C16" s="1" t="s">
        <v>62</v>
      </c>
      <c r="D16" s="1" t="s">
        <v>63</v>
      </c>
      <c r="E16" s="31" t="s">
        <v>27</v>
      </c>
      <c r="F16" s="1">
        <v>16</v>
      </c>
      <c r="G16" s="1">
        <v>4</v>
      </c>
      <c r="H16" s="32">
        <v>10</v>
      </c>
      <c r="I16" s="1">
        <v>0</v>
      </c>
      <c r="J16" s="1">
        <v>12.75</v>
      </c>
      <c r="K16" s="32">
        <v>6.375</v>
      </c>
      <c r="L16" s="33"/>
      <c r="M16" s="1">
        <v>13</v>
      </c>
      <c r="N16" s="1"/>
    </row>
    <row r="17" spans="1:14" hidden="1" x14ac:dyDescent="0.25">
      <c r="A17" s="30">
        <v>14</v>
      </c>
      <c r="B17" s="1" t="s">
        <v>64</v>
      </c>
      <c r="C17" s="1" t="s">
        <v>65</v>
      </c>
      <c r="D17" s="1" t="s">
        <v>60</v>
      </c>
      <c r="E17" s="31" t="s">
        <v>27</v>
      </c>
      <c r="F17" s="1">
        <v>16</v>
      </c>
      <c r="G17" s="1">
        <v>1</v>
      </c>
      <c r="H17" s="32">
        <v>8.5</v>
      </c>
      <c r="I17" s="1">
        <v>16</v>
      </c>
      <c r="J17" s="1">
        <v>5</v>
      </c>
      <c r="K17" s="32">
        <v>10.5</v>
      </c>
      <c r="L17" s="1">
        <v>12</v>
      </c>
      <c r="M17" s="1">
        <v>7</v>
      </c>
      <c r="N17" s="1"/>
    </row>
    <row r="18" spans="1:14" hidden="1" x14ac:dyDescent="0.25">
      <c r="A18" s="30">
        <v>15</v>
      </c>
      <c r="B18" s="1" t="s">
        <v>66</v>
      </c>
      <c r="C18" s="1" t="s">
        <v>67</v>
      </c>
      <c r="D18" s="1" t="s">
        <v>48</v>
      </c>
      <c r="E18" s="31" t="s">
        <v>27</v>
      </c>
      <c r="F18" s="1">
        <v>14</v>
      </c>
      <c r="G18" s="1">
        <v>2</v>
      </c>
      <c r="H18" s="32">
        <v>8</v>
      </c>
      <c r="I18" s="1">
        <v>0</v>
      </c>
      <c r="J18" s="1">
        <v>10.25</v>
      </c>
      <c r="K18" s="32">
        <v>5.125</v>
      </c>
      <c r="L18" s="33"/>
      <c r="M18" s="1">
        <v>11</v>
      </c>
      <c r="N18" s="1"/>
    </row>
    <row r="19" spans="1:14" hidden="1" x14ac:dyDescent="0.25">
      <c r="A19" s="30">
        <v>16</v>
      </c>
      <c r="B19" s="1" t="s">
        <v>68</v>
      </c>
      <c r="C19" s="1" t="s">
        <v>69</v>
      </c>
      <c r="D19" s="1" t="s">
        <v>70</v>
      </c>
      <c r="E19" s="31" t="s">
        <v>27</v>
      </c>
      <c r="F19" s="1"/>
      <c r="G19" s="1"/>
      <c r="H19" s="32">
        <v>0</v>
      </c>
      <c r="I19" s="1">
        <v>13</v>
      </c>
      <c r="J19" s="1"/>
      <c r="K19" s="32">
        <v>6.5</v>
      </c>
      <c r="L19" s="33">
        <v>13</v>
      </c>
      <c r="M19" s="33">
        <v>14</v>
      </c>
      <c r="N19" s="1"/>
    </row>
    <row r="20" spans="1:14" hidden="1" x14ac:dyDescent="0.25">
      <c r="A20" s="30">
        <v>17</v>
      </c>
      <c r="B20" s="1" t="s">
        <v>71</v>
      </c>
      <c r="C20" s="1" t="s">
        <v>72</v>
      </c>
      <c r="D20" s="1" t="s">
        <v>73</v>
      </c>
      <c r="E20" s="31" t="s">
        <v>27</v>
      </c>
      <c r="F20" s="1">
        <v>14</v>
      </c>
      <c r="G20" s="1">
        <v>4</v>
      </c>
      <c r="H20" s="32">
        <v>9</v>
      </c>
      <c r="I20" s="1">
        <v>0</v>
      </c>
      <c r="J20" s="1">
        <v>8.5</v>
      </c>
      <c r="K20" s="32">
        <v>4.25</v>
      </c>
      <c r="L20" s="33"/>
      <c r="M20" s="1">
        <v>10</v>
      </c>
      <c r="N20" s="1"/>
    </row>
    <row r="21" spans="1:14" hidden="1" x14ac:dyDescent="0.25">
      <c r="A21" s="30">
        <v>18</v>
      </c>
      <c r="B21" s="1" t="s">
        <v>74</v>
      </c>
      <c r="C21" s="1" t="s">
        <v>75</v>
      </c>
      <c r="D21" s="1" t="s">
        <v>76</v>
      </c>
      <c r="E21" s="31" t="s">
        <v>27</v>
      </c>
      <c r="F21" s="1">
        <v>12.5</v>
      </c>
      <c r="G21" s="1">
        <v>1</v>
      </c>
      <c r="H21" s="32">
        <v>6.75</v>
      </c>
      <c r="I21" s="1">
        <v>0</v>
      </c>
      <c r="J21" s="1">
        <v>5.25</v>
      </c>
      <c r="K21" s="32">
        <v>2.625</v>
      </c>
      <c r="L21" s="33"/>
      <c r="M21" s="1">
        <v>7</v>
      </c>
      <c r="N21" s="1"/>
    </row>
    <row r="22" spans="1:14" hidden="1" x14ac:dyDescent="0.25">
      <c r="A22" s="30">
        <v>19</v>
      </c>
      <c r="B22" s="1" t="s">
        <v>77</v>
      </c>
      <c r="C22" s="1" t="s">
        <v>78</v>
      </c>
      <c r="D22" s="1" t="s">
        <v>79</v>
      </c>
      <c r="E22" s="31" t="s">
        <v>27</v>
      </c>
      <c r="F22" s="1">
        <v>15.5</v>
      </c>
      <c r="G22" s="1">
        <v>2</v>
      </c>
      <c r="H22" s="32">
        <v>8.75</v>
      </c>
      <c r="I22" s="1">
        <v>0</v>
      </c>
      <c r="J22" s="1">
        <v>9.75</v>
      </c>
      <c r="K22" s="32">
        <v>4.875</v>
      </c>
      <c r="L22" s="33"/>
      <c r="M22" s="1">
        <v>10</v>
      </c>
      <c r="N22" s="1"/>
    </row>
    <row r="23" spans="1:14" hidden="1" x14ac:dyDescent="0.25">
      <c r="A23" s="30">
        <v>20</v>
      </c>
      <c r="B23" s="1" t="s">
        <v>80</v>
      </c>
      <c r="C23" s="1" t="s">
        <v>81</v>
      </c>
      <c r="D23" s="1" t="s">
        <v>82</v>
      </c>
      <c r="E23" s="31" t="s">
        <v>83</v>
      </c>
      <c r="F23" s="1">
        <v>10</v>
      </c>
      <c r="G23" s="1">
        <v>5</v>
      </c>
      <c r="H23" s="32">
        <v>7.5</v>
      </c>
      <c r="I23" s="1">
        <v>14.5</v>
      </c>
      <c r="J23" s="1">
        <v>13</v>
      </c>
      <c r="K23" s="32">
        <v>13.75</v>
      </c>
      <c r="L23" s="1">
        <v>13.5</v>
      </c>
      <c r="M23" s="1">
        <v>10</v>
      </c>
      <c r="N23" s="1"/>
    </row>
    <row r="24" spans="1:14" hidden="1" x14ac:dyDescent="0.25">
      <c r="A24" s="30">
        <v>21</v>
      </c>
      <c r="B24" s="1" t="s">
        <v>84</v>
      </c>
      <c r="C24" s="1" t="s">
        <v>85</v>
      </c>
      <c r="D24" s="1" t="s">
        <v>86</v>
      </c>
      <c r="E24" s="31" t="s">
        <v>83</v>
      </c>
      <c r="F24" s="1">
        <v>15</v>
      </c>
      <c r="G24" s="1">
        <v>7</v>
      </c>
      <c r="H24" s="32">
        <v>11</v>
      </c>
      <c r="I24" s="1">
        <v>15.5</v>
      </c>
      <c r="J24" s="1">
        <v>15</v>
      </c>
      <c r="K24" s="32">
        <v>15.25</v>
      </c>
      <c r="L24" s="1">
        <v>12</v>
      </c>
      <c r="M24" s="1">
        <v>10</v>
      </c>
      <c r="N24" s="1"/>
    </row>
    <row r="25" spans="1:14" hidden="1" x14ac:dyDescent="0.25">
      <c r="A25" s="30">
        <v>22</v>
      </c>
      <c r="B25" s="1" t="s">
        <v>87</v>
      </c>
      <c r="C25" s="1" t="s">
        <v>88</v>
      </c>
      <c r="D25" s="1" t="s">
        <v>89</v>
      </c>
      <c r="E25" s="31" t="s">
        <v>83</v>
      </c>
      <c r="F25" s="1">
        <v>10</v>
      </c>
      <c r="G25" s="1">
        <v>1</v>
      </c>
      <c r="H25" s="32">
        <v>5.5</v>
      </c>
      <c r="I25" s="1">
        <v>12</v>
      </c>
      <c r="J25" s="1">
        <v>8.5</v>
      </c>
      <c r="K25" s="32">
        <v>10.25</v>
      </c>
      <c r="L25" s="1">
        <v>14</v>
      </c>
      <c r="M25" s="33"/>
      <c r="N25" s="1"/>
    </row>
    <row r="26" spans="1:14" hidden="1" x14ac:dyDescent="0.25">
      <c r="A26" s="30">
        <v>23</v>
      </c>
      <c r="B26" s="1" t="s">
        <v>90</v>
      </c>
      <c r="C26" s="1" t="s">
        <v>91</v>
      </c>
      <c r="D26" s="1" t="s">
        <v>92</v>
      </c>
      <c r="E26" s="31" t="s">
        <v>83</v>
      </c>
      <c r="F26" s="1">
        <v>10</v>
      </c>
      <c r="G26" s="1">
        <v>2</v>
      </c>
      <c r="H26" s="32">
        <v>6</v>
      </c>
      <c r="I26" s="1">
        <v>12</v>
      </c>
      <c r="J26" s="1">
        <v>7.25</v>
      </c>
      <c r="K26" s="32">
        <v>9.625</v>
      </c>
      <c r="L26" s="1">
        <v>13</v>
      </c>
      <c r="M26" s="1">
        <v>5</v>
      </c>
      <c r="N26" s="1"/>
    </row>
    <row r="27" spans="1:14" hidden="1" x14ac:dyDescent="0.25">
      <c r="A27" s="30">
        <v>24</v>
      </c>
      <c r="B27" s="1" t="s">
        <v>93</v>
      </c>
      <c r="C27" s="1" t="s">
        <v>94</v>
      </c>
      <c r="D27" s="1" t="s">
        <v>95</v>
      </c>
      <c r="E27" s="31" t="s">
        <v>83</v>
      </c>
      <c r="F27" s="1">
        <v>10</v>
      </c>
      <c r="G27" s="1">
        <v>1</v>
      </c>
      <c r="H27" s="32">
        <v>5.5</v>
      </c>
      <c r="I27" s="1">
        <v>13</v>
      </c>
      <c r="J27" s="1">
        <v>6.5</v>
      </c>
      <c r="K27" s="32">
        <v>9.75</v>
      </c>
      <c r="L27" s="1">
        <v>16</v>
      </c>
      <c r="M27" s="1">
        <v>10</v>
      </c>
      <c r="N27" s="1"/>
    </row>
    <row r="28" spans="1:14" hidden="1" x14ac:dyDescent="0.25">
      <c r="A28" s="30">
        <v>25</v>
      </c>
      <c r="B28" s="1" t="s">
        <v>96</v>
      </c>
      <c r="C28" s="1" t="s">
        <v>97</v>
      </c>
      <c r="D28" s="1" t="s">
        <v>98</v>
      </c>
      <c r="E28" s="31" t="s">
        <v>83</v>
      </c>
      <c r="F28" s="1">
        <v>10</v>
      </c>
      <c r="G28" s="1">
        <v>5</v>
      </c>
      <c r="H28" s="32">
        <v>7.5</v>
      </c>
      <c r="I28" s="1">
        <v>13</v>
      </c>
      <c r="J28" s="1">
        <v>9</v>
      </c>
      <c r="K28" s="32">
        <v>11</v>
      </c>
      <c r="L28" s="1">
        <v>12</v>
      </c>
      <c r="M28" s="1">
        <v>10</v>
      </c>
      <c r="N28" s="1"/>
    </row>
    <row r="29" spans="1:14" hidden="1" x14ac:dyDescent="0.25">
      <c r="A29" s="30">
        <v>26</v>
      </c>
      <c r="B29" s="1" t="s">
        <v>99</v>
      </c>
      <c r="C29" s="1" t="s">
        <v>100</v>
      </c>
      <c r="D29" s="1" t="s">
        <v>101</v>
      </c>
      <c r="E29" s="31" t="s">
        <v>83</v>
      </c>
      <c r="F29" s="1">
        <v>10</v>
      </c>
      <c r="G29" s="1">
        <v>1</v>
      </c>
      <c r="H29" s="32">
        <v>5.5</v>
      </c>
      <c r="I29" s="1">
        <v>12.5</v>
      </c>
      <c r="J29" s="1">
        <v>6</v>
      </c>
      <c r="K29" s="32">
        <v>9.25</v>
      </c>
      <c r="L29" s="1">
        <v>12</v>
      </c>
      <c r="M29" s="1">
        <v>10</v>
      </c>
      <c r="N29" s="1"/>
    </row>
    <row r="30" spans="1:14" hidden="1" x14ac:dyDescent="0.25">
      <c r="A30" s="30">
        <v>27</v>
      </c>
      <c r="B30" s="1" t="s">
        <v>102</v>
      </c>
      <c r="C30" s="1" t="s">
        <v>103</v>
      </c>
      <c r="D30" s="1" t="s">
        <v>104</v>
      </c>
      <c r="E30" s="31" t="s">
        <v>83</v>
      </c>
      <c r="F30" s="1">
        <v>0</v>
      </c>
      <c r="G30" s="1"/>
      <c r="H30" s="32">
        <v>0</v>
      </c>
      <c r="I30" s="1">
        <v>0</v>
      </c>
      <c r="J30" s="1"/>
      <c r="K30" s="32">
        <v>0</v>
      </c>
      <c r="L30" s="33">
        <v>13</v>
      </c>
      <c r="M30" s="33">
        <v>16.25</v>
      </c>
      <c r="N30" s="1"/>
    </row>
    <row r="31" spans="1:14" hidden="1" x14ac:dyDescent="0.25">
      <c r="A31" s="30">
        <v>28</v>
      </c>
      <c r="B31" s="1" t="s">
        <v>105</v>
      </c>
      <c r="C31" s="1" t="s">
        <v>106</v>
      </c>
      <c r="D31" s="1" t="s">
        <v>107</v>
      </c>
      <c r="E31" s="31" t="s">
        <v>83</v>
      </c>
      <c r="F31" s="1">
        <v>10</v>
      </c>
      <c r="G31" s="1">
        <v>1</v>
      </c>
      <c r="H31" s="32">
        <v>5.5</v>
      </c>
      <c r="I31" s="1">
        <v>14.5</v>
      </c>
      <c r="J31" s="1">
        <v>7</v>
      </c>
      <c r="K31" s="32">
        <v>10.75</v>
      </c>
      <c r="L31" s="1">
        <v>14</v>
      </c>
      <c r="M31" s="1">
        <v>5</v>
      </c>
      <c r="N31" s="1"/>
    </row>
    <row r="32" spans="1:14" hidden="1" x14ac:dyDescent="0.25">
      <c r="A32" s="30">
        <v>29</v>
      </c>
      <c r="B32" s="1" t="s">
        <v>108</v>
      </c>
      <c r="C32" s="1" t="s">
        <v>109</v>
      </c>
      <c r="D32" s="1" t="s">
        <v>110</v>
      </c>
      <c r="E32" s="31" t="s">
        <v>83</v>
      </c>
      <c r="F32" s="1">
        <v>10</v>
      </c>
      <c r="G32" s="1">
        <v>1</v>
      </c>
      <c r="H32" s="32">
        <v>5.5</v>
      </c>
      <c r="I32" s="1">
        <v>12</v>
      </c>
      <c r="J32" s="1">
        <v>3</v>
      </c>
      <c r="K32" s="32">
        <v>7.5</v>
      </c>
      <c r="L32" s="1">
        <v>14</v>
      </c>
      <c r="M32" s="1">
        <v>5</v>
      </c>
      <c r="N32" s="1"/>
    </row>
    <row r="33" spans="1:14" hidden="1" x14ac:dyDescent="0.25">
      <c r="A33" s="30">
        <v>30</v>
      </c>
      <c r="B33" s="1" t="s">
        <v>111</v>
      </c>
      <c r="C33" s="1" t="s">
        <v>112</v>
      </c>
      <c r="D33" s="1" t="s">
        <v>113</v>
      </c>
      <c r="E33" s="31" t="s">
        <v>83</v>
      </c>
      <c r="F33" s="1">
        <v>10</v>
      </c>
      <c r="G33" s="1">
        <v>1</v>
      </c>
      <c r="H33" s="32">
        <v>5.5</v>
      </c>
      <c r="I33" s="1">
        <v>12.5</v>
      </c>
      <c r="J33" s="1">
        <v>5.5</v>
      </c>
      <c r="K33" s="32">
        <v>9</v>
      </c>
      <c r="L33" s="1">
        <v>14</v>
      </c>
      <c r="M33" s="1">
        <v>9</v>
      </c>
      <c r="N33" s="1"/>
    </row>
    <row r="34" spans="1:14" hidden="1" x14ac:dyDescent="0.25">
      <c r="A34" s="30">
        <v>31</v>
      </c>
      <c r="B34" s="1" t="s">
        <v>114</v>
      </c>
      <c r="C34" s="1" t="s">
        <v>115</v>
      </c>
      <c r="D34" s="1" t="s">
        <v>116</v>
      </c>
      <c r="E34" s="31" t="s">
        <v>83</v>
      </c>
      <c r="F34" s="1">
        <v>10</v>
      </c>
      <c r="G34" s="1">
        <v>1</v>
      </c>
      <c r="H34" s="32">
        <v>5.5</v>
      </c>
      <c r="I34" s="1">
        <v>12</v>
      </c>
      <c r="J34" s="1">
        <v>5</v>
      </c>
      <c r="K34" s="32">
        <v>8.5</v>
      </c>
      <c r="L34" s="1">
        <v>14</v>
      </c>
      <c r="M34" s="1">
        <v>7</v>
      </c>
      <c r="N34" s="1"/>
    </row>
    <row r="35" spans="1:14" hidden="1" x14ac:dyDescent="0.25">
      <c r="A35" s="30">
        <v>32</v>
      </c>
      <c r="B35" s="1" t="s">
        <v>117</v>
      </c>
      <c r="C35" s="1" t="s">
        <v>118</v>
      </c>
      <c r="D35" s="1" t="s">
        <v>119</v>
      </c>
      <c r="E35" s="31" t="s">
        <v>83</v>
      </c>
      <c r="F35" s="1">
        <v>0</v>
      </c>
      <c r="G35" s="1">
        <v>1</v>
      </c>
      <c r="H35" s="32">
        <v>0.5</v>
      </c>
      <c r="I35" s="1">
        <v>12</v>
      </c>
      <c r="J35" s="1">
        <v>4</v>
      </c>
      <c r="K35" s="32">
        <v>8</v>
      </c>
      <c r="L35" s="33">
        <v>17.5</v>
      </c>
      <c r="M35" s="33">
        <v>13.5</v>
      </c>
      <c r="N35" s="1"/>
    </row>
    <row r="36" spans="1:14" hidden="1" x14ac:dyDescent="0.25">
      <c r="A36" s="30">
        <v>33</v>
      </c>
      <c r="B36" s="1" t="s">
        <v>120</v>
      </c>
      <c r="C36" s="1" t="s">
        <v>121</v>
      </c>
      <c r="D36" s="1" t="s">
        <v>122</v>
      </c>
      <c r="E36" s="31" t="s">
        <v>83</v>
      </c>
      <c r="F36" s="1">
        <v>16</v>
      </c>
      <c r="G36" s="1">
        <v>3</v>
      </c>
      <c r="H36" s="32">
        <v>9.5</v>
      </c>
      <c r="I36" s="1">
        <v>13.5</v>
      </c>
      <c r="J36" s="1">
        <v>14</v>
      </c>
      <c r="K36" s="32">
        <v>13.75</v>
      </c>
      <c r="L36" s="1">
        <v>13</v>
      </c>
      <c r="M36" s="1">
        <v>11</v>
      </c>
      <c r="N36" s="1"/>
    </row>
    <row r="37" spans="1:14" hidden="1" x14ac:dyDescent="0.25">
      <c r="A37" s="30">
        <v>34</v>
      </c>
      <c r="B37" s="1" t="s">
        <v>123</v>
      </c>
      <c r="C37" s="1" t="s">
        <v>124</v>
      </c>
      <c r="D37" s="1" t="s">
        <v>125</v>
      </c>
      <c r="E37" s="31" t="s">
        <v>83</v>
      </c>
      <c r="F37" s="1">
        <v>10</v>
      </c>
      <c r="G37" s="1">
        <v>1</v>
      </c>
      <c r="H37" s="32">
        <v>5.5</v>
      </c>
      <c r="I37" s="1">
        <v>13.5</v>
      </c>
      <c r="J37" s="1">
        <v>5.5</v>
      </c>
      <c r="K37" s="32">
        <v>9.5</v>
      </c>
      <c r="L37" s="1">
        <v>14</v>
      </c>
      <c r="M37" s="1">
        <v>7</v>
      </c>
      <c r="N37" s="1"/>
    </row>
    <row r="38" spans="1:14" hidden="1" x14ac:dyDescent="0.25">
      <c r="A38" s="30">
        <v>35</v>
      </c>
      <c r="B38" s="1" t="s">
        <v>126</v>
      </c>
      <c r="C38" s="1" t="s">
        <v>127</v>
      </c>
      <c r="D38" s="1" t="s">
        <v>128</v>
      </c>
      <c r="E38" s="31" t="s">
        <v>83</v>
      </c>
      <c r="F38" s="1">
        <v>10</v>
      </c>
      <c r="G38" s="1">
        <v>5</v>
      </c>
      <c r="H38" s="32">
        <v>7.5</v>
      </c>
      <c r="I38" s="1">
        <v>12</v>
      </c>
      <c r="J38" s="1">
        <v>9.5</v>
      </c>
      <c r="K38" s="32">
        <v>10.75</v>
      </c>
      <c r="L38" s="1">
        <v>14</v>
      </c>
      <c r="M38" s="1">
        <v>5</v>
      </c>
      <c r="N38" s="1"/>
    </row>
    <row r="39" spans="1:14" hidden="1" x14ac:dyDescent="0.25">
      <c r="A39" s="30">
        <v>36</v>
      </c>
      <c r="B39" s="1" t="s">
        <v>129</v>
      </c>
      <c r="C39" s="1" t="s">
        <v>130</v>
      </c>
      <c r="D39" s="1" t="s">
        <v>131</v>
      </c>
      <c r="E39" s="31" t="s">
        <v>83</v>
      </c>
      <c r="F39" s="1">
        <v>15</v>
      </c>
      <c r="G39" s="1">
        <v>3</v>
      </c>
      <c r="H39" s="32">
        <v>9</v>
      </c>
      <c r="I39" s="1">
        <v>15</v>
      </c>
      <c r="J39" s="1">
        <v>12</v>
      </c>
      <c r="K39" s="32">
        <v>13.5</v>
      </c>
      <c r="L39" s="1">
        <v>13</v>
      </c>
      <c r="M39" s="1">
        <v>11</v>
      </c>
      <c r="N39" s="1"/>
    </row>
    <row r="40" spans="1:14" hidden="1" x14ac:dyDescent="0.25">
      <c r="A40" s="30">
        <v>37</v>
      </c>
      <c r="B40" s="1" t="s">
        <v>132</v>
      </c>
      <c r="C40" s="1" t="s">
        <v>133</v>
      </c>
      <c r="D40" s="1" t="s">
        <v>134</v>
      </c>
      <c r="E40" s="31" t="s">
        <v>83</v>
      </c>
      <c r="F40" s="1">
        <v>10</v>
      </c>
      <c r="G40" s="1">
        <v>1</v>
      </c>
      <c r="H40" s="32">
        <v>5.5</v>
      </c>
      <c r="I40" s="1">
        <v>12</v>
      </c>
      <c r="J40" s="1">
        <v>3</v>
      </c>
      <c r="K40" s="32">
        <v>7.5</v>
      </c>
      <c r="L40" s="1">
        <v>12</v>
      </c>
      <c r="M40" s="1">
        <v>8</v>
      </c>
      <c r="N40" s="1"/>
    </row>
    <row r="41" spans="1:14" hidden="1" x14ac:dyDescent="0.25">
      <c r="A41" s="34"/>
      <c r="B41" s="35" t="s">
        <v>135</v>
      </c>
      <c r="C41" s="35" t="s">
        <v>136</v>
      </c>
      <c r="D41" s="35" t="s">
        <v>137</v>
      </c>
      <c r="E41" s="34"/>
      <c r="F41" s="1"/>
      <c r="G41" s="1"/>
      <c r="H41" s="32">
        <v>0</v>
      </c>
      <c r="I41" s="1"/>
      <c r="J41" s="1"/>
      <c r="K41" s="32">
        <v>0</v>
      </c>
      <c r="L41" s="33">
        <v>14.5</v>
      </c>
      <c r="M41" s="33">
        <v>11.5</v>
      </c>
      <c r="N41" s="1"/>
    </row>
    <row r="42" spans="1:14" hidden="1" x14ac:dyDescent="0.25">
      <c r="A42" s="34"/>
      <c r="B42" s="35" t="s">
        <v>138</v>
      </c>
      <c r="C42" s="35" t="s">
        <v>139</v>
      </c>
      <c r="D42" s="35" t="s">
        <v>140</v>
      </c>
      <c r="E42" s="34"/>
      <c r="F42" s="1"/>
      <c r="G42" s="1"/>
      <c r="H42" s="32">
        <v>0</v>
      </c>
      <c r="I42" s="1"/>
      <c r="J42" s="1"/>
      <c r="K42" s="32">
        <v>0</v>
      </c>
      <c r="L42" s="33"/>
      <c r="M42" s="33"/>
      <c r="N42" s="1"/>
    </row>
    <row r="43" spans="1:14" hidden="1" x14ac:dyDescent="0.25">
      <c r="A43" s="34"/>
      <c r="B43" t="s">
        <v>141</v>
      </c>
      <c r="C43" s="35" t="s">
        <v>142</v>
      </c>
      <c r="D43" s="35" t="s">
        <v>143</v>
      </c>
      <c r="E43" s="34"/>
      <c r="F43" s="1"/>
      <c r="G43" s="1"/>
      <c r="H43" s="32">
        <v>0</v>
      </c>
      <c r="I43" s="1"/>
      <c r="J43" s="1"/>
      <c r="K43" s="32">
        <v>0</v>
      </c>
      <c r="L43" s="33"/>
      <c r="M43" s="33"/>
      <c r="N43" s="1"/>
    </row>
    <row r="44" spans="1:14" hidden="1" x14ac:dyDescent="0.25">
      <c r="A44" s="34"/>
      <c r="B44" s="36" t="s">
        <v>144</v>
      </c>
      <c r="C44" s="35" t="s">
        <v>145</v>
      </c>
      <c r="D44" s="35" t="s">
        <v>146</v>
      </c>
      <c r="E44" s="34"/>
      <c r="F44" s="1"/>
      <c r="G44" s="1"/>
      <c r="H44" s="32">
        <v>0</v>
      </c>
      <c r="I44" s="1"/>
      <c r="J44" s="1">
        <v>7.5</v>
      </c>
      <c r="K44" s="32">
        <v>3.75</v>
      </c>
      <c r="L44" s="33">
        <v>12</v>
      </c>
      <c r="M44" s="33">
        <v>15.5</v>
      </c>
      <c r="N44" s="1"/>
    </row>
    <row r="45" spans="1:14" hidden="1" x14ac:dyDescent="0.25">
      <c r="A45" s="34"/>
      <c r="B45" s="36" t="s">
        <v>147</v>
      </c>
      <c r="C45" s="35" t="s">
        <v>148</v>
      </c>
      <c r="D45" s="35" t="s">
        <v>149</v>
      </c>
      <c r="E45" s="34" t="s">
        <v>150</v>
      </c>
      <c r="F45" s="1">
        <v>11.75</v>
      </c>
      <c r="G45" s="1"/>
      <c r="H45" s="32">
        <v>5.875</v>
      </c>
      <c r="I45" s="1"/>
      <c r="J45" s="1">
        <v>2</v>
      </c>
      <c r="K45" s="32">
        <v>1</v>
      </c>
      <c r="L45" s="33"/>
      <c r="M45" s="1">
        <v>7</v>
      </c>
      <c r="N45" s="1"/>
    </row>
  </sheetData>
  <mergeCells count="14">
    <mergeCell ref="I1:J1"/>
    <mergeCell ref="K1:K3"/>
    <mergeCell ref="L1:L3"/>
    <mergeCell ref="M1:N1"/>
    <mergeCell ref="F2:G2"/>
    <mergeCell ref="I2:J2"/>
    <mergeCell ref="M2:N2"/>
    <mergeCell ref="M3:N3"/>
    <mergeCell ref="A1:A3"/>
    <mergeCell ref="B1:B3"/>
    <mergeCell ref="C1:C3"/>
    <mergeCell ref="D1:D3"/>
    <mergeCell ref="E1:E3"/>
    <mergeCell ref="H1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2020-11-21T12:33:52Z</dcterms:created>
  <dcterms:modified xsi:type="dcterms:W3CDTF">2020-11-21T12:43:29Z</dcterms:modified>
</cp:coreProperties>
</file>