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MATHS 3+MATHS 5\"/>
    </mc:Choice>
  </mc:AlternateContent>
  <workbookProtection workbookAlgorithmName="SHA-512" workbookHashValue="dux056XMaaXpD3oH3AB79vkTbSgoBfSdGxelB/TvBQecBULPR9jQNe5NUat+bRbYe8h0hsQ2TQvuhnDD1itixA==" workbookSaltValue="KsFEOYng/oeEgVXXsuQfEw==" workbookSpinCount="100000" lockStructure="1"/>
  <bookViews>
    <workbookView xWindow="0" yWindow="0" windowWidth="20490" windowHeight="7755" firstSheet="1" activeTab="1"/>
  </bookViews>
  <sheets>
    <sheet name="S4 GM" sheetId="1" state="hidden" r:id="rId1"/>
    <sheet name="Feuil1" sheetId="2" r:id="rId2"/>
  </sheets>
  <externalReferences>
    <externalReference r:id="rId3"/>
  </externalReferences>
  <definedNames>
    <definedName name="_xlnm._FilterDatabase" localSheetId="0" hidden="1">'S4 GM'!$A$3:$N$269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2" i="2"/>
  <c r="E18" i="2"/>
  <c r="D16" i="2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E20" i="2" s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E14" i="2" s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145" i="1"/>
  <c r="E12" i="2"/>
  <c r="D10" i="2"/>
  <c r="C8" i="2"/>
  <c r="C6" i="2"/>
  <c r="C4" i="2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M144" i="1" l="1"/>
  <c r="M142" i="1"/>
  <c r="M141" i="1"/>
  <c r="M139" i="1"/>
  <c r="M138" i="1"/>
  <c r="M137" i="1"/>
  <c r="M136" i="1"/>
  <c r="M135" i="1"/>
  <c r="M134" i="1"/>
  <c r="M132" i="1"/>
  <c r="M131" i="1"/>
  <c r="M130" i="1"/>
  <c r="M129" i="1"/>
  <c r="M128" i="1"/>
  <c r="M126" i="1"/>
  <c r="M125" i="1"/>
  <c r="M124" i="1"/>
  <c r="M123" i="1"/>
  <c r="M122" i="1"/>
  <c r="M121" i="1"/>
  <c r="M120" i="1"/>
  <c r="M119" i="1"/>
  <c r="M118" i="1"/>
  <c r="M116" i="1"/>
  <c r="M115" i="1"/>
  <c r="M114" i="1"/>
  <c r="M112" i="1"/>
  <c r="M108" i="1"/>
  <c r="M105" i="1"/>
  <c r="M103" i="1"/>
  <c r="M102" i="1"/>
  <c r="M100" i="1"/>
  <c r="M93" i="1"/>
  <c r="M91" i="1"/>
  <c r="M89" i="1"/>
  <c r="M88" i="1"/>
  <c r="M87" i="1"/>
  <c r="M86" i="1"/>
  <c r="M50" i="1"/>
  <c r="M45" i="1"/>
  <c r="M29" i="1"/>
  <c r="M24" i="1"/>
  <c r="M23" i="1"/>
  <c r="M22" i="1"/>
  <c r="M20" i="1"/>
  <c r="M12" i="1"/>
  <c r="M10" i="1"/>
  <c r="M9" i="1"/>
  <c r="M5" i="1"/>
</calcChain>
</file>

<file path=xl/sharedStrings.xml><?xml version="1.0" encoding="utf-8"?>
<sst xmlns="http://schemas.openxmlformats.org/spreadsheetml/2006/main" count="1359" uniqueCount="1025">
  <si>
    <t>N</t>
  </si>
  <si>
    <t>MATRICULE</t>
  </si>
  <si>
    <t>MATRICULE PROGRES</t>
  </si>
  <si>
    <t>NOM</t>
  </si>
  <si>
    <t>PRENOM</t>
  </si>
  <si>
    <t xml:space="preserve">                  </t>
  </si>
  <si>
    <t>coef: 03/crédits 06</t>
  </si>
  <si>
    <t>TD</t>
  </si>
  <si>
    <t>EXM</t>
  </si>
  <si>
    <t>18/E/4238</t>
  </si>
  <si>
    <t>18188MRT4238</t>
  </si>
  <si>
    <t>ABDOUL SOW</t>
  </si>
  <si>
    <t>FATIMATA</t>
  </si>
  <si>
    <t>GC1</t>
  </si>
  <si>
    <t>18/36049255</t>
  </si>
  <si>
    <t>181836049255</t>
  </si>
  <si>
    <t>ABID</t>
  </si>
  <si>
    <t>AMANI</t>
  </si>
  <si>
    <t>17/36026584</t>
  </si>
  <si>
    <t>171736026584</t>
  </si>
  <si>
    <t>AFIA</t>
  </si>
  <si>
    <t>FELLA</t>
  </si>
  <si>
    <t>18/E/4871</t>
  </si>
  <si>
    <t>18188MRT4871</t>
  </si>
  <si>
    <t>AHMED EL WELY</t>
  </si>
  <si>
    <t>MOHAMED</t>
  </si>
  <si>
    <t>18/36021142</t>
  </si>
  <si>
    <t>181836021142</t>
  </si>
  <si>
    <t>AYAD MERDACI</t>
  </si>
  <si>
    <t>AYA MALEK</t>
  </si>
  <si>
    <t>18/E/4983</t>
  </si>
  <si>
    <t>18188MRT4983</t>
  </si>
  <si>
    <t>BABA SIDI HAIBALLA</t>
  </si>
  <si>
    <t xml:space="preserve">MAYJE </t>
  </si>
  <si>
    <t>04/6044971</t>
  </si>
  <si>
    <t>BELFERAGUI</t>
  </si>
  <si>
    <t>ZINA</t>
  </si>
  <si>
    <t>18/36026003</t>
  </si>
  <si>
    <t>181836026003</t>
  </si>
  <si>
    <t>BELGUIDOUM</t>
  </si>
  <si>
    <t>NOUR EL HOUDA</t>
  </si>
  <si>
    <t>06/6039762</t>
  </si>
  <si>
    <t>06066039762</t>
  </si>
  <si>
    <t>BOUFRAH</t>
  </si>
  <si>
    <t>HALA</t>
  </si>
  <si>
    <t>18/36049261</t>
  </si>
  <si>
    <t>181836049261</t>
  </si>
  <si>
    <t>BOUGHABA</t>
  </si>
  <si>
    <t>ROUMAISSA</t>
  </si>
  <si>
    <t>18/E/5306</t>
  </si>
  <si>
    <t>18188MLI5306</t>
  </si>
  <si>
    <t>DIALLO</t>
  </si>
  <si>
    <t>OUMOU</t>
  </si>
  <si>
    <t>18/36025983</t>
  </si>
  <si>
    <t>181836025983</t>
  </si>
  <si>
    <t>DRIHEM</t>
  </si>
  <si>
    <t>SABRINE OUISSAL</t>
  </si>
  <si>
    <t>18/E/5586</t>
  </si>
  <si>
    <t>18188MLI5586</t>
  </si>
  <si>
    <t>FOFANA</t>
  </si>
  <si>
    <t>ADAMA</t>
  </si>
  <si>
    <t>17/36031177</t>
  </si>
  <si>
    <t>171736031177</t>
  </si>
  <si>
    <t>GHERSALLAH</t>
  </si>
  <si>
    <t>SAFA</t>
  </si>
  <si>
    <t>17/36029881</t>
  </si>
  <si>
    <t>171736029881</t>
  </si>
  <si>
    <t>GRAIRIA</t>
  </si>
  <si>
    <t>SAAD</t>
  </si>
  <si>
    <t>18/E/4811</t>
  </si>
  <si>
    <t>18188MRT4811</t>
  </si>
  <si>
    <t>ISSELMOU EL MOUSTAPHA</t>
  </si>
  <si>
    <t>MOHAMED ABDELLAHI</t>
  </si>
  <si>
    <t>18/36033874</t>
  </si>
  <si>
    <t>171836033874</t>
  </si>
  <si>
    <t>KAHOUL</t>
  </si>
  <si>
    <t>RAYANE BOCHRA</t>
  </si>
  <si>
    <t>18/36025995</t>
  </si>
  <si>
    <t>181836025995</t>
  </si>
  <si>
    <t>KELOUFI</t>
  </si>
  <si>
    <t>MOHAMED ACHRAF</t>
  </si>
  <si>
    <t>16/36037597</t>
  </si>
  <si>
    <t>161636037597</t>
  </si>
  <si>
    <t>KERKOUR</t>
  </si>
  <si>
    <t>AMIRA</t>
  </si>
  <si>
    <t>18/E/4960</t>
  </si>
  <si>
    <t>18188MRT4960</t>
  </si>
  <si>
    <t>LEHBIB BAHAYE</t>
  </si>
  <si>
    <t>OUMAR</t>
  </si>
  <si>
    <t>18/36025486</t>
  </si>
  <si>
    <t>181836025486</t>
  </si>
  <si>
    <t>MAACHE</t>
  </si>
  <si>
    <t>ASSIA</t>
  </si>
  <si>
    <t>15/36036235</t>
  </si>
  <si>
    <t>151536036235</t>
  </si>
  <si>
    <t>MENDJEL</t>
  </si>
  <si>
    <t>OUASSIM</t>
  </si>
  <si>
    <t>18/E/4874</t>
  </si>
  <si>
    <t>18188MRT4874</t>
  </si>
  <si>
    <t>MOHAMEDOU DAHI</t>
  </si>
  <si>
    <t>MOHAMED ABDERAHMANE</t>
  </si>
  <si>
    <t>18/36025405</t>
  </si>
  <si>
    <t>181836025405</t>
  </si>
  <si>
    <t>SAIFI</t>
  </si>
  <si>
    <t>ASMA</t>
  </si>
  <si>
    <t>18/E/4888</t>
  </si>
  <si>
    <t>18188MRT4888</t>
  </si>
  <si>
    <t>SIDI HAIBALLA</t>
  </si>
  <si>
    <t>YAGHOUB</t>
  </si>
  <si>
    <t>15/36035017</t>
  </si>
  <si>
    <t>151536035017</t>
  </si>
  <si>
    <t>ZEROUAL</t>
  </si>
  <si>
    <t>AHMED WALID</t>
  </si>
  <si>
    <t>18/36028477</t>
  </si>
  <si>
    <t>181836028477</t>
  </si>
  <si>
    <t>CHAHRAZED</t>
  </si>
  <si>
    <t>GC2</t>
  </si>
  <si>
    <t>14/36054138</t>
  </si>
  <si>
    <t>141436054138</t>
  </si>
  <si>
    <t>AMEL</t>
  </si>
  <si>
    <t>CHAREF</t>
  </si>
  <si>
    <t>18/36047919</t>
  </si>
  <si>
    <t>181836047919</t>
  </si>
  <si>
    <t>AMRI</t>
  </si>
  <si>
    <t>AYA</t>
  </si>
  <si>
    <t>18/36028486</t>
  </si>
  <si>
    <t>181836028486</t>
  </si>
  <si>
    <t>AZZOUZ</t>
  </si>
  <si>
    <t>MALEK</t>
  </si>
  <si>
    <t>15/36031283</t>
  </si>
  <si>
    <t>151536031283</t>
  </si>
  <si>
    <t>BELHOUCHET</t>
  </si>
  <si>
    <t>AYMEN ABDRRHMANE</t>
  </si>
  <si>
    <t>15/35071082</t>
  </si>
  <si>
    <t>171535071082</t>
  </si>
  <si>
    <t>BERRAHMOUNE</t>
  </si>
  <si>
    <t>RANDA</t>
  </si>
  <si>
    <t>18/36031583</t>
  </si>
  <si>
    <t>181836031583</t>
  </si>
  <si>
    <t>BOUAICHA</t>
  </si>
  <si>
    <t>CHAIMA</t>
  </si>
  <si>
    <t>18/36028467</t>
  </si>
  <si>
    <t>181836028467</t>
  </si>
  <si>
    <t>BOUAZIZ</t>
  </si>
  <si>
    <t>ANFEL</t>
  </si>
  <si>
    <t>18/36028437</t>
  </si>
  <si>
    <t>181836028437</t>
  </si>
  <si>
    <t>BOUBEKEUR</t>
  </si>
  <si>
    <t>AMINA</t>
  </si>
  <si>
    <t>18/36047078</t>
  </si>
  <si>
    <t>181836047078</t>
  </si>
  <si>
    <t>BOUCENNA</t>
  </si>
  <si>
    <t>RANIA</t>
  </si>
  <si>
    <t>18/36025982</t>
  </si>
  <si>
    <t>181836025982</t>
  </si>
  <si>
    <t>BOUGUERRA</t>
  </si>
  <si>
    <t>CHAWKI</t>
  </si>
  <si>
    <t>18/36028479</t>
  </si>
  <si>
    <t>181836028479</t>
  </si>
  <si>
    <t>BOUHAOULI</t>
  </si>
  <si>
    <t>18/36028470</t>
  </si>
  <si>
    <t>181836028470</t>
  </si>
  <si>
    <t>BOUNOUBA</t>
  </si>
  <si>
    <t>DJIHANE</t>
  </si>
  <si>
    <t>17/36050116</t>
  </si>
  <si>
    <t>171736050116</t>
  </si>
  <si>
    <t>BOURAOUI</t>
  </si>
  <si>
    <t>SAIFEDDINE</t>
  </si>
  <si>
    <t>18/36025494</t>
  </si>
  <si>
    <t>181836025494</t>
  </si>
  <si>
    <t>BOUTAS</t>
  </si>
  <si>
    <t>18/36023242</t>
  </si>
  <si>
    <t>181836023242</t>
  </si>
  <si>
    <t>BOUTEFNOUCHET</t>
  </si>
  <si>
    <t>AKRAM OMAR</t>
  </si>
  <si>
    <t>15/36031397</t>
  </si>
  <si>
    <t>151536031397</t>
  </si>
  <si>
    <t>CHAABNA</t>
  </si>
  <si>
    <t>MOHAMED RAMZI</t>
  </si>
  <si>
    <t>17/E/2205</t>
  </si>
  <si>
    <t>17178PSE2205</t>
  </si>
  <si>
    <t>DARAGHMEH</t>
  </si>
  <si>
    <t>HAMZA</t>
  </si>
  <si>
    <t>18/36025497</t>
  </si>
  <si>
    <t>181836025497</t>
  </si>
  <si>
    <t>DJABALLAH</t>
  </si>
  <si>
    <t>LAMIA</t>
  </si>
  <si>
    <t>17/36028616</t>
  </si>
  <si>
    <t>171736028616</t>
  </si>
  <si>
    <t>FRIHI</t>
  </si>
  <si>
    <t>MOHAMED NOUR ELHAK</t>
  </si>
  <si>
    <t>07/6031313</t>
  </si>
  <si>
    <t>07076031313</t>
  </si>
  <si>
    <t>HAZAZI</t>
  </si>
  <si>
    <t>ABDELHALIM</t>
  </si>
  <si>
    <t>18/36024097</t>
  </si>
  <si>
    <t>181836024097</t>
  </si>
  <si>
    <t>KETTACHE</t>
  </si>
  <si>
    <t>LAMIS</t>
  </si>
  <si>
    <t>18/36025979</t>
  </si>
  <si>
    <t>181836025979</t>
  </si>
  <si>
    <t>LAZLI</t>
  </si>
  <si>
    <t>SELMA</t>
  </si>
  <si>
    <t>18/36025992</t>
  </si>
  <si>
    <t>181836025992</t>
  </si>
  <si>
    <t>RAMOUL</t>
  </si>
  <si>
    <t>LINA</t>
  </si>
  <si>
    <t>17/36034139</t>
  </si>
  <si>
    <t>161736034139</t>
  </si>
  <si>
    <t>SAKER</t>
  </si>
  <si>
    <t>MOHAMED SALAH</t>
  </si>
  <si>
    <t>18/36046904</t>
  </si>
  <si>
    <t>181836046904</t>
  </si>
  <si>
    <t>ABADA</t>
  </si>
  <si>
    <t>DJAMEL EDDINE</t>
  </si>
  <si>
    <t>GC3</t>
  </si>
  <si>
    <t>17/36028059</t>
  </si>
  <si>
    <t>171736028059</t>
  </si>
  <si>
    <t>ABBES</t>
  </si>
  <si>
    <t>NOSSAIBA AFNANE</t>
  </si>
  <si>
    <t>17/36052904</t>
  </si>
  <si>
    <t>171736052904</t>
  </si>
  <si>
    <t>AMROUNI</t>
  </si>
  <si>
    <t>MOHAMED ELHADI HOUSSEM</t>
  </si>
  <si>
    <t>17/36053545</t>
  </si>
  <si>
    <t>171736053545</t>
  </si>
  <si>
    <t>ARAB</t>
  </si>
  <si>
    <t xml:space="preserve">NESRINE </t>
  </si>
  <si>
    <t>18/36023349</t>
  </si>
  <si>
    <t>181836023349</t>
  </si>
  <si>
    <t>ASKRI</t>
  </si>
  <si>
    <t>BOCHRA</t>
  </si>
  <si>
    <t>18/36033946</t>
  </si>
  <si>
    <t>171836033946</t>
  </si>
  <si>
    <t>ATAILIA</t>
  </si>
  <si>
    <t>SIRINE</t>
  </si>
  <si>
    <t>18/36046035</t>
  </si>
  <si>
    <t>181836046035</t>
  </si>
  <si>
    <t>BECHINIA</t>
  </si>
  <si>
    <t>RAHIMA</t>
  </si>
  <si>
    <t>18/36024089</t>
  </si>
  <si>
    <t>181836024089</t>
  </si>
  <si>
    <t>BENGRID</t>
  </si>
  <si>
    <t>ABDELRAHMANE</t>
  </si>
  <si>
    <t>17/36053003</t>
  </si>
  <si>
    <t>171736053003</t>
  </si>
  <si>
    <t>BOUSBA</t>
  </si>
  <si>
    <t>18/36046037</t>
  </si>
  <si>
    <t>181836046037</t>
  </si>
  <si>
    <t>BOUZANA</t>
  </si>
  <si>
    <t>ZINEB MAROUA</t>
  </si>
  <si>
    <t>17/36030281</t>
  </si>
  <si>
    <t>171736030281</t>
  </si>
  <si>
    <t>HADDAD</t>
  </si>
  <si>
    <t>NADJIYA</t>
  </si>
  <si>
    <t>17/36026564</t>
  </si>
  <si>
    <t>171736026564</t>
  </si>
  <si>
    <t>HARDI</t>
  </si>
  <si>
    <t>RAYENE</t>
  </si>
  <si>
    <t>18/36027479</t>
  </si>
  <si>
    <t>181836027479</t>
  </si>
  <si>
    <t>KARA</t>
  </si>
  <si>
    <t>DJOUHINA</t>
  </si>
  <si>
    <t>15/36033067</t>
  </si>
  <si>
    <t>151536033067</t>
  </si>
  <si>
    <t>KHERAT</t>
  </si>
  <si>
    <t>CHEMS EDDINE</t>
  </si>
  <si>
    <t>18/36024116</t>
  </si>
  <si>
    <t>181836024116</t>
  </si>
  <si>
    <t>LAREDJ</t>
  </si>
  <si>
    <t>NOUR</t>
  </si>
  <si>
    <t>17/36050166</t>
  </si>
  <si>
    <t>171736050166</t>
  </si>
  <si>
    <t>LARFI</t>
  </si>
  <si>
    <t>ALA EDDINE</t>
  </si>
  <si>
    <t>18/36046030</t>
  </si>
  <si>
    <t>181836046030</t>
  </si>
  <si>
    <t>MEBREK</t>
  </si>
  <si>
    <t>18/36047025</t>
  </si>
  <si>
    <t>181836047025</t>
  </si>
  <si>
    <t>MECHOUK</t>
  </si>
  <si>
    <t>MOHAMED AMIR</t>
  </si>
  <si>
    <t>17/36054781</t>
  </si>
  <si>
    <t>171736054781</t>
  </si>
  <si>
    <t>MELLOUK</t>
  </si>
  <si>
    <t>RIHAB</t>
  </si>
  <si>
    <t>16/36025270</t>
  </si>
  <si>
    <t>161636025270</t>
  </si>
  <si>
    <t>AMINE SEDDIK</t>
  </si>
  <si>
    <t>18/36025973</t>
  </si>
  <si>
    <t>181836025973</t>
  </si>
  <si>
    <t>MERDACI</t>
  </si>
  <si>
    <t>DOUA</t>
  </si>
  <si>
    <t>17/36050343</t>
  </si>
  <si>
    <t>171736050343</t>
  </si>
  <si>
    <t>NEMCHA</t>
  </si>
  <si>
    <t>ILYES</t>
  </si>
  <si>
    <t>07/6033369</t>
  </si>
  <si>
    <t>15076033369</t>
  </si>
  <si>
    <t>NOURI</t>
  </si>
  <si>
    <t>MOHAMED EL HADI</t>
  </si>
  <si>
    <t>18/36026001</t>
  </si>
  <si>
    <t>181836026001</t>
  </si>
  <si>
    <t>OULD KHELIFA</t>
  </si>
  <si>
    <t>NESRINE ZINEB</t>
  </si>
  <si>
    <t>17/36057595</t>
  </si>
  <si>
    <t>161736057595</t>
  </si>
  <si>
    <t>RAFAI</t>
  </si>
  <si>
    <t>NARDJESE</t>
  </si>
  <si>
    <t>18/36025963</t>
  </si>
  <si>
    <t>181836025963</t>
  </si>
  <si>
    <t>RIGHI</t>
  </si>
  <si>
    <t>ANES</t>
  </si>
  <si>
    <t>18/36025962</t>
  </si>
  <si>
    <t>181836025962</t>
  </si>
  <si>
    <t>SAAIDIA</t>
  </si>
  <si>
    <t>17/36026459</t>
  </si>
  <si>
    <t>171736026459</t>
  </si>
  <si>
    <t>SALEM</t>
  </si>
  <si>
    <t>OUAIL NADJEM EDDINE</t>
  </si>
  <si>
    <t>17/36037861</t>
  </si>
  <si>
    <t>161736037861</t>
  </si>
  <si>
    <t>TLILI</t>
  </si>
  <si>
    <t>WISSEM</t>
  </si>
  <si>
    <t>18/36030670</t>
  </si>
  <si>
    <t>171836030670</t>
  </si>
  <si>
    <t>ZAID</t>
  </si>
  <si>
    <t>DOUNIA</t>
  </si>
  <si>
    <t>18/36046038</t>
  </si>
  <si>
    <t>181836046038</t>
  </si>
  <si>
    <t>ATI</t>
  </si>
  <si>
    <t>ABDELAZIZ</t>
  </si>
  <si>
    <t>GC4</t>
  </si>
  <si>
    <t>18/36022393</t>
  </si>
  <si>
    <t>181836022393</t>
  </si>
  <si>
    <t>AYACHI AMOR</t>
  </si>
  <si>
    <t>18/36028590</t>
  </si>
  <si>
    <t>181836028590</t>
  </si>
  <si>
    <t>BEDDIAF</t>
  </si>
  <si>
    <t>18/36022385</t>
  </si>
  <si>
    <t>181836022385</t>
  </si>
  <si>
    <t>BENBIDA</t>
  </si>
  <si>
    <t>LILIA</t>
  </si>
  <si>
    <t xml:space="preserve">16/36058251 </t>
  </si>
  <si>
    <t>161636058251</t>
  </si>
  <si>
    <t>BENCIB</t>
  </si>
  <si>
    <t>18/36034771</t>
  </si>
  <si>
    <t>181836034771</t>
  </si>
  <si>
    <t>BENSAMRA</t>
  </si>
  <si>
    <t>18/36022394</t>
  </si>
  <si>
    <t>181836022394</t>
  </si>
  <si>
    <t>BOUACHA</t>
  </si>
  <si>
    <t>HANA</t>
  </si>
  <si>
    <t>16/36057776</t>
  </si>
  <si>
    <t>161636057776</t>
  </si>
  <si>
    <t>BOUAFIA</t>
  </si>
  <si>
    <t>ANIS</t>
  </si>
  <si>
    <t>17/36050916</t>
  </si>
  <si>
    <t>171736050916</t>
  </si>
  <si>
    <t>BOUBIR</t>
  </si>
  <si>
    <t>DONIA</t>
  </si>
  <si>
    <t>15/36037950</t>
  </si>
  <si>
    <t>151536037950</t>
  </si>
  <si>
    <t>BOUKEBIR</t>
  </si>
  <si>
    <t>HADJER</t>
  </si>
  <si>
    <t>17/36051598</t>
  </si>
  <si>
    <t>171736051598</t>
  </si>
  <si>
    <t>BOUNOUAR</t>
  </si>
  <si>
    <t>18/36046542</t>
  </si>
  <si>
    <t>181836046542</t>
  </si>
  <si>
    <t>DROUICHE</t>
  </si>
  <si>
    <t>ABDEL JALIL</t>
  </si>
  <si>
    <t>18/36049538</t>
  </si>
  <si>
    <t>181836049538</t>
  </si>
  <si>
    <t>FACI</t>
  </si>
  <si>
    <t>HOCINE</t>
  </si>
  <si>
    <t>18/36051836</t>
  </si>
  <si>
    <t>171836051836</t>
  </si>
  <si>
    <t>GHASSOUL</t>
  </si>
  <si>
    <t>HANANE</t>
  </si>
  <si>
    <t>18/36046614</t>
  </si>
  <si>
    <t>181836046614</t>
  </si>
  <si>
    <t>GHERS</t>
  </si>
  <si>
    <t>NADJETTE</t>
  </si>
  <si>
    <t>16/36061389</t>
  </si>
  <si>
    <t>161636061389</t>
  </si>
  <si>
    <t xml:space="preserve">GHERS </t>
  </si>
  <si>
    <t>MOUNYA</t>
  </si>
  <si>
    <t>18/36049591</t>
  </si>
  <si>
    <t>181836049591</t>
  </si>
  <si>
    <t>HAMDAOUI</t>
  </si>
  <si>
    <t>CHARF EDDINE</t>
  </si>
  <si>
    <t>18/36046005</t>
  </si>
  <si>
    <t>181836046005</t>
  </si>
  <si>
    <t>HAMDI</t>
  </si>
  <si>
    <t>KHAOULA</t>
  </si>
  <si>
    <t>18/36048171</t>
  </si>
  <si>
    <t>181836048171</t>
  </si>
  <si>
    <t>HARKAS</t>
  </si>
  <si>
    <t>RIME</t>
  </si>
  <si>
    <t>17/36024578</t>
  </si>
  <si>
    <t>171736024578</t>
  </si>
  <si>
    <t>KHEZZANE</t>
  </si>
  <si>
    <t>NADJOUA</t>
  </si>
  <si>
    <t>18/36045750</t>
  </si>
  <si>
    <t>181836045750</t>
  </si>
  <si>
    <t>KOUTTI</t>
  </si>
  <si>
    <t>RABIA</t>
  </si>
  <si>
    <t>17/36026162</t>
  </si>
  <si>
    <t>171736026162</t>
  </si>
  <si>
    <t>LASLEDJ</t>
  </si>
  <si>
    <t>MOHAMED AYMEN</t>
  </si>
  <si>
    <t>17/36053490</t>
  </si>
  <si>
    <t>171736053490</t>
  </si>
  <si>
    <t>MESSADEG</t>
  </si>
  <si>
    <t>SALIM</t>
  </si>
  <si>
    <t>17/36028007</t>
  </si>
  <si>
    <t>171736028007</t>
  </si>
  <si>
    <t>MIMI</t>
  </si>
  <si>
    <t>MEHDI</t>
  </si>
  <si>
    <t>16/36061101</t>
  </si>
  <si>
    <t>161636061101</t>
  </si>
  <si>
    <t>NECIB</t>
  </si>
  <si>
    <t>CHIHEB EDDINE</t>
  </si>
  <si>
    <t>18/36045743</t>
  </si>
  <si>
    <t>181836045743</t>
  </si>
  <si>
    <t>OUCIEF</t>
  </si>
  <si>
    <t>RAID SEYF EDDINE</t>
  </si>
  <si>
    <t>16/36058649</t>
  </si>
  <si>
    <t>161636058649</t>
  </si>
  <si>
    <t>SAADI</t>
  </si>
  <si>
    <t>18/36052236</t>
  </si>
  <si>
    <t>171836052236</t>
  </si>
  <si>
    <t>TAAMALLAH</t>
  </si>
  <si>
    <t>KAOUTER KHALIDA</t>
  </si>
  <si>
    <t>17/36026588</t>
  </si>
  <si>
    <t>171736026588</t>
  </si>
  <si>
    <t>TOGUES</t>
  </si>
  <si>
    <t>MOHAMED ELHADI</t>
  </si>
  <si>
    <t>18/36025976</t>
  </si>
  <si>
    <t>181836025976</t>
  </si>
  <si>
    <t>BASLI</t>
  </si>
  <si>
    <t>RIANE</t>
  </si>
  <si>
    <t>GC5</t>
  </si>
  <si>
    <t>18/36022326</t>
  </si>
  <si>
    <t>181836022326</t>
  </si>
  <si>
    <t>BENDIF</t>
  </si>
  <si>
    <t>18/36048836</t>
  </si>
  <si>
    <t>181836048836</t>
  </si>
  <si>
    <t>16/36027619</t>
  </si>
  <si>
    <t>161636027619</t>
  </si>
  <si>
    <t>BOUBAKEUR</t>
  </si>
  <si>
    <t>HACEN</t>
  </si>
  <si>
    <t>18/36025964</t>
  </si>
  <si>
    <t>181836025964</t>
  </si>
  <si>
    <t>15/36061891</t>
  </si>
  <si>
    <t>151536061891</t>
  </si>
  <si>
    <t>OUSSAMA</t>
  </si>
  <si>
    <t>17/36014571</t>
  </si>
  <si>
    <t>171736014571</t>
  </si>
  <si>
    <t>BOUTEFAHA</t>
  </si>
  <si>
    <t>17/36038035</t>
  </si>
  <si>
    <t>161736038035</t>
  </si>
  <si>
    <t>CHAFI</t>
  </si>
  <si>
    <t>MOHAMED DIA EDDINE</t>
  </si>
  <si>
    <t>18/36025984</t>
  </si>
  <si>
    <t>181836025984</t>
  </si>
  <si>
    <t>CHIDOUH</t>
  </si>
  <si>
    <t>SABRINA</t>
  </si>
  <si>
    <t>17/36049937</t>
  </si>
  <si>
    <t>171736049937</t>
  </si>
  <si>
    <t>DAOUDI</t>
  </si>
  <si>
    <t>18/36028492</t>
  </si>
  <si>
    <t>181836028492</t>
  </si>
  <si>
    <t>FALI</t>
  </si>
  <si>
    <t>YOUSRA</t>
  </si>
  <si>
    <t>17/36029793</t>
  </si>
  <si>
    <t>171736029793</t>
  </si>
  <si>
    <t>FENNI</t>
  </si>
  <si>
    <t>MALAKE</t>
  </si>
  <si>
    <t>17/36023082</t>
  </si>
  <si>
    <t>171736023082</t>
  </si>
  <si>
    <t>GASMI</t>
  </si>
  <si>
    <t>OUADIE</t>
  </si>
  <si>
    <t>17/36022900</t>
  </si>
  <si>
    <t>171736022900</t>
  </si>
  <si>
    <t>GHAOUI</t>
  </si>
  <si>
    <t>ABDELNOUR</t>
  </si>
  <si>
    <t>18/36045892</t>
  </si>
  <si>
    <t>181836045892</t>
  </si>
  <si>
    <t>MOHAMMED CHERIF</t>
  </si>
  <si>
    <t>17/36025549</t>
  </si>
  <si>
    <t>171736025549</t>
  </si>
  <si>
    <t>GOUMOURI</t>
  </si>
  <si>
    <t>17/35054240</t>
  </si>
  <si>
    <t>171735054240</t>
  </si>
  <si>
    <t>GOURI</t>
  </si>
  <si>
    <t>BOUBAKER</t>
  </si>
  <si>
    <t>18/36025348</t>
  </si>
  <si>
    <t>181836025348</t>
  </si>
  <si>
    <t>GUERROUF</t>
  </si>
  <si>
    <t>HIBAT ALLAH</t>
  </si>
  <si>
    <t>18/36049609</t>
  </si>
  <si>
    <t>181836049609</t>
  </si>
  <si>
    <t>HARBI</t>
  </si>
  <si>
    <t>ABDELKADER</t>
  </si>
  <si>
    <t>15/36031421</t>
  </si>
  <si>
    <t>151536031421</t>
  </si>
  <si>
    <t>HASNI</t>
  </si>
  <si>
    <t>Haithem</t>
  </si>
  <si>
    <t>18/36047378</t>
  </si>
  <si>
    <t>181836047378</t>
  </si>
  <si>
    <t>HENCHIRI</t>
  </si>
  <si>
    <t>17/36026585</t>
  </si>
  <si>
    <t>171736026585</t>
  </si>
  <si>
    <t>KHALFI</t>
  </si>
  <si>
    <t>LOUBNA</t>
  </si>
  <si>
    <t>17/36050342</t>
  </si>
  <si>
    <t>171736050342</t>
  </si>
  <si>
    <t>LABIOD</t>
  </si>
  <si>
    <t>ISMAIL</t>
  </si>
  <si>
    <t>18/36025991</t>
  </si>
  <si>
    <t>181836025991</t>
  </si>
  <si>
    <t>MAIZ</t>
  </si>
  <si>
    <t>FERIEL</t>
  </si>
  <si>
    <t>18/36027053</t>
  </si>
  <si>
    <t>181836027053</t>
  </si>
  <si>
    <t>OUARTI</t>
  </si>
  <si>
    <t>18/36024077</t>
  </si>
  <si>
    <t>181836024077</t>
  </si>
  <si>
    <t>REFES</t>
  </si>
  <si>
    <t>17/36024416</t>
  </si>
  <si>
    <t>171736024416</t>
  </si>
  <si>
    <t>REMALI</t>
  </si>
  <si>
    <t>HANI</t>
  </si>
  <si>
    <t>18/34018270</t>
  </si>
  <si>
    <t>181834018270</t>
  </si>
  <si>
    <t>TEBIB</t>
  </si>
  <si>
    <t>ILHEM</t>
  </si>
  <si>
    <t>18/36021156</t>
  </si>
  <si>
    <t>181836021156</t>
  </si>
  <si>
    <t>YOUSFI</t>
  </si>
  <si>
    <t>YASSER AMMAR</t>
  </si>
  <si>
    <t>15/36064284</t>
  </si>
  <si>
    <t>151536064284</t>
  </si>
  <si>
    <t>ZAIDI</t>
  </si>
  <si>
    <t>RAMDANE</t>
  </si>
  <si>
    <t>18/36047455</t>
  </si>
  <si>
    <t>181836047455</t>
  </si>
  <si>
    <t>ZERZOUNI</t>
  </si>
  <si>
    <t>MATHS 4</t>
  </si>
  <si>
    <t>METHODES NUM</t>
  </si>
  <si>
    <t>TP METHODES NUM</t>
  </si>
  <si>
    <t>TECHNIQUE EXPRESSION</t>
  </si>
  <si>
    <t>17/36051600</t>
  </si>
  <si>
    <t>171736051600</t>
  </si>
  <si>
    <t>ABBACI</t>
  </si>
  <si>
    <t>ABDELAALI</t>
  </si>
  <si>
    <t>GM1</t>
  </si>
  <si>
    <t>17/36028003</t>
  </si>
  <si>
    <t>171736028003</t>
  </si>
  <si>
    <t>ALIOUAT</t>
  </si>
  <si>
    <t>MOHCENE</t>
  </si>
  <si>
    <t>17/36052978</t>
  </si>
  <si>
    <t>171736052978</t>
  </si>
  <si>
    <t>MOHAMED TAYEB</t>
  </si>
  <si>
    <t>17/36031402</t>
  </si>
  <si>
    <t>171736031402</t>
  </si>
  <si>
    <t>ATTOUI</t>
  </si>
  <si>
    <t>17/36037875</t>
  </si>
  <si>
    <t>161736037875</t>
  </si>
  <si>
    <t>BENAIDA</t>
  </si>
  <si>
    <t xml:space="preserve">WALID ABDELMALEK </t>
  </si>
  <si>
    <t>16/36032591</t>
  </si>
  <si>
    <t>161636032591</t>
  </si>
  <si>
    <t>BOUFENARA</t>
  </si>
  <si>
    <t>TAKI EDDINE</t>
  </si>
  <si>
    <t>18/36048133</t>
  </si>
  <si>
    <t>181836048133</t>
  </si>
  <si>
    <t>BOUGHERARA</t>
  </si>
  <si>
    <t>ABDELBAKI</t>
  </si>
  <si>
    <t>18/36047511</t>
  </si>
  <si>
    <t>181836047511</t>
  </si>
  <si>
    <t>BOUGUI</t>
  </si>
  <si>
    <t>CHIHEB</t>
  </si>
  <si>
    <t>17/36054311</t>
  </si>
  <si>
    <t>171736054311</t>
  </si>
  <si>
    <t>BOUHADJERA</t>
  </si>
  <si>
    <t>TAYEB</t>
  </si>
  <si>
    <t>14/36031082</t>
  </si>
  <si>
    <t>141436031082</t>
  </si>
  <si>
    <t>BOUHLASSA</t>
  </si>
  <si>
    <t>MOHAMED LAMINE</t>
  </si>
  <si>
    <t>17/36055204</t>
  </si>
  <si>
    <t>171736055204</t>
  </si>
  <si>
    <t>BOUMEDIENNE</t>
  </si>
  <si>
    <t>NADA</t>
  </si>
  <si>
    <t>17/36028573</t>
  </si>
  <si>
    <t>171736028573</t>
  </si>
  <si>
    <t>bouzaouit</t>
  </si>
  <si>
    <t>alla eddine</t>
  </si>
  <si>
    <t>18/36022347</t>
  </si>
  <si>
    <t>181836022347</t>
  </si>
  <si>
    <t>CHAOULI</t>
  </si>
  <si>
    <t>NADIR</t>
  </si>
  <si>
    <t>18/36021104</t>
  </si>
  <si>
    <t>181836021104</t>
  </si>
  <si>
    <t>CHETABI</t>
  </si>
  <si>
    <t>AHMED YACINE</t>
  </si>
  <si>
    <t>16/36034380</t>
  </si>
  <si>
    <t>161636034380</t>
  </si>
  <si>
    <t>13/36021306</t>
  </si>
  <si>
    <t>131336021306</t>
  </si>
  <si>
    <t>DJEBBAR</t>
  </si>
  <si>
    <t>MOHAMED ANIS</t>
  </si>
  <si>
    <t>18/36048790</t>
  </si>
  <si>
    <t>181836048790</t>
  </si>
  <si>
    <t>DJENDI</t>
  </si>
  <si>
    <t>CHANEZ</t>
  </si>
  <si>
    <t>18/36048852</t>
  </si>
  <si>
    <t>181836048852</t>
  </si>
  <si>
    <t>HABIB</t>
  </si>
  <si>
    <t>NESRINE</t>
  </si>
  <si>
    <t>17/36024280</t>
  </si>
  <si>
    <t>171736024280</t>
  </si>
  <si>
    <t>HADJAILIA</t>
  </si>
  <si>
    <t>MOHAMED AKRAM</t>
  </si>
  <si>
    <t>17/36023134</t>
  </si>
  <si>
    <t>171736023134</t>
  </si>
  <si>
    <t>HAMAIDIA</t>
  </si>
  <si>
    <t>BADRI</t>
  </si>
  <si>
    <t>17/E/2209</t>
  </si>
  <si>
    <t>17178PSE2209</t>
  </si>
  <si>
    <t>HAMZA SHAFIQ</t>
  </si>
  <si>
    <t>ABDALLAH REDWAN</t>
  </si>
  <si>
    <t>17/E/0183</t>
  </si>
  <si>
    <t>17178MOZ0183</t>
  </si>
  <si>
    <t>JUNIOR</t>
  </si>
  <si>
    <t>OSMAN JAMAL ADAMO NARCY</t>
  </si>
  <si>
    <t>17/36028008</t>
  </si>
  <si>
    <t>171736028008</t>
  </si>
  <si>
    <t>KHEDIR</t>
  </si>
  <si>
    <t xml:space="preserve"> NACER EDDINE ISLAM</t>
  </si>
  <si>
    <t>16/36026088</t>
  </si>
  <si>
    <t>161636026088</t>
  </si>
  <si>
    <t>MERABET</t>
  </si>
  <si>
    <t>BILLEL</t>
  </si>
  <si>
    <t>17/36051717</t>
  </si>
  <si>
    <t>171736051717</t>
  </si>
  <si>
    <t>MERADI</t>
  </si>
  <si>
    <t>MOHAMED REDA</t>
  </si>
  <si>
    <t>17/36050391</t>
  </si>
  <si>
    <t>171736050391</t>
  </si>
  <si>
    <t>MERZOUG</t>
  </si>
  <si>
    <t>SEYF EDDINE</t>
  </si>
  <si>
    <t>16/36025795</t>
  </si>
  <si>
    <t>161636025795</t>
  </si>
  <si>
    <t>MESSAOUDI</t>
  </si>
  <si>
    <t>MOHAMED ZAKARIA</t>
  </si>
  <si>
    <t>18/E/4392</t>
  </si>
  <si>
    <t>18188PSE4392</t>
  </si>
  <si>
    <t>ODEH</t>
  </si>
  <si>
    <t>hishem</t>
  </si>
  <si>
    <t>17/36025919</t>
  </si>
  <si>
    <t>171736025919</t>
  </si>
  <si>
    <t>OUAMANE</t>
  </si>
  <si>
    <t>Sami mohammed salah</t>
  </si>
  <si>
    <t>14/36025843</t>
  </si>
  <si>
    <t>141436025843</t>
  </si>
  <si>
    <t>RAHAL</t>
  </si>
  <si>
    <t>MAROUA</t>
  </si>
  <si>
    <t>17/36027983</t>
  </si>
  <si>
    <t>171736027983</t>
  </si>
  <si>
    <t>ROUBI</t>
  </si>
  <si>
    <t>18/36049244</t>
  </si>
  <si>
    <t>181836049244</t>
  </si>
  <si>
    <t>ZOGHBA</t>
  </si>
  <si>
    <t>FERYAL</t>
  </si>
  <si>
    <t>18/36047032</t>
  </si>
  <si>
    <t>181836047032</t>
  </si>
  <si>
    <t>AHLAM</t>
  </si>
  <si>
    <t>GM2</t>
  </si>
  <si>
    <t>18/36022346</t>
  </si>
  <si>
    <t>181836022346</t>
  </si>
  <si>
    <t>AMARA</t>
  </si>
  <si>
    <t>NADINE</t>
  </si>
  <si>
    <t>17/36028976</t>
  </si>
  <si>
    <t>171736028976</t>
  </si>
  <si>
    <t>AZZI</t>
  </si>
  <si>
    <t>16/36053069</t>
  </si>
  <si>
    <t>161636053069</t>
  </si>
  <si>
    <t>BAHROUNE</t>
  </si>
  <si>
    <t>18/36024004</t>
  </si>
  <si>
    <t>181836024004</t>
  </si>
  <si>
    <t>BENOSMANE</t>
  </si>
  <si>
    <t>AICHA DJIHENE</t>
  </si>
  <si>
    <t>09/6024376</t>
  </si>
  <si>
    <t>09096024376</t>
  </si>
  <si>
    <t>BOUARICHA</t>
  </si>
  <si>
    <t>SOFIANE</t>
  </si>
  <si>
    <t>18/36023992</t>
  </si>
  <si>
    <t>181836023992</t>
  </si>
  <si>
    <t>BOUASLA</t>
  </si>
  <si>
    <t>18/36024112</t>
  </si>
  <si>
    <t>181836024112</t>
  </si>
  <si>
    <t>BOUDJELAL</t>
  </si>
  <si>
    <t>MALAK MERIEM</t>
  </si>
  <si>
    <t>18/36022320</t>
  </si>
  <si>
    <t>181836022320</t>
  </si>
  <si>
    <t>BOULKSIBAT</t>
  </si>
  <si>
    <t>AHLEM</t>
  </si>
  <si>
    <t>17/36030223</t>
  </si>
  <si>
    <t>171736030223</t>
  </si>
  <si>
    <t>BOURAS</t>
  </si>
  <si>
    <t>SAMIR</t>
  </si>
  <si>
    <t>17/36027680</t>
  </si>
  <si>
    <t>171736027680</t>
  </si>
  <si>
    <t>BOUTARFA</t>
  </si>
  <si>
    <t>15/34027952</t>
  </si>
  <si>
    <t>151534027952</t>
  </si>
  <si>
    <t>DJEDDI</t>
  </si>
  <si>
    <t>18/36022136</t>
  </si>
  <si>
    <t>181836022136</t>
  </si>
  <si>
    <t>DRICI</t>
  </si>
  <si>
    <t>MOHAMED DJIHAD</t>
  </si>
  <si>
    <t>08/6030471</t>
  </si>
  <si>
    <t>08086030471</t>
  </si>
  <si>
    <t>GACEM</t>
  </si>
  <si>
    <t>ABDLHALIM</t>
  </si>
  <si>
    <t>16/36026051</t>
  </si>
  <si>
    <t>161636026051</t>
  </si>
  <si>
    <t>GHAOUECI</t>
  </si>
  <si>
    <t>17/36024287</t>
  </si>
  <si>
    <t>171736024287</t>
  </si>
  <si>
    <t>GHELIS</t>
  </si>
  <si>
    <t>MOHAMED AIMEN</t>
  </si>
  <si>
    <t>17/36050369</t>
  </si>
  <si>
    <t>171736050369</t>
  </si>
  <si>
    <t>KHELIL</t>
  </si>
  <si>
    <t>18/36027007</t>
  </si>
  <si>
    <t>181836027007</t>
  </si>
  <si>
    <t>LEMTAICHE</t>
  </si>
  <si>
    <t>16/36037971</t>
  </si>
  <si>
    <t>161736037971</t>
  </si>
  <si>
    <t>MANSEUR</t>
  </si>
  <si>
    <t>ABDELHAMID</t>
  </si>
  <si>
    <t>18/36022342</t>
  </si>
  <si>
    <t>181836022342</t>
  </si>
  <si>
    <t>MECHENTEL</t>
  </si>
  <si>
    <t>MOHAMED SOUHEIL</t>
  </si>
  <si>
    <t>18/36023371</t>
  </si>
  <si>
    <t>181836023371</t>
  </si>
  <si>
    <t>17/36037965</t>
  </si>
  <si>
    <t>161736037965</t>
  </si>
  <si>
    <t>MERAH</t>
  </si>
  <si>
    <t>KHAOUA</t>
  </si>
  <si>
    <t>18/36028435</t>
  </si>
  <si>
    <t>181836028435</t>
  </si>
  <si>
    <t>OUMLERGAB</t>
  </si>
  <si>
    <t>17/36024336</t>
  </si>
  <si>
    <t>171736024336</t>
  </si>
  <si>
    <t>SAOULI</t>
  </si>
  <si>
    <t>MARWENE</t>
  </si>
  <si>
    <t>17/36029161</t>
  </si>
  <si>
    <t>171736029161</t>
  </si>
  <si>
    <t>SERRADJ</t>
  </si>
  <si>
    <t>15/36059546</t>
  </si>
  <si>
    <t>151536059546</t>
  </si>
  <si>
    <t xml:space="preserve">TALHI </t>
  </si>
  <si>
    <t>CHEMS EDDIINE</t>
  </si>
  <si>
    <t>16/36026080</t>
  </si>
  <si>
    <t>161636026080</t>
  </si>
  <si>
    <t>17/36024533</t>
  </si>
  <si>
    <t>171736024533</t>
  </si>
  <si>
    <t>ZAIME</t>
  </si>
  <si>
    <t>HOUYEM</t>
  </si>
  <si>
    <t>18/36028446</t>
  </si>
  <si>
    <t>181836028446</t>
  </si>
  <si>
    <t>ZEDIRI</t>
  </si>
  <si>
    <t>SOUHAIB</t>
  </si>
  <si>
    <t>14/36050497</t>
  </si>
  <si>
    <t>141436050497</t>
  </si>
  <si>
    <t>ZEMMOURI</t>
  </si>
  <si>
    <t>MOHAMED LAKHDAR</t>
  </si>
  <si>
    <t>17/36057819</t>
  </si>
  <si>
    <t>161736057819</t>
  </si>
  <si>
    <t>ACHOURI</t>
  </si>
  <si>
    <t>MOHAMED RAFIK</t>
  </si>
  <si>
    <t>GM3</t>
  </si>
  <si>
    <t>18/36061359</t>
  </si>
  <si>
    <t>171836061359</t>
  </si>
  <si>
    <t>AMAMRI</t>
  </si>
  <si>
    <t>RAOUANE</t>
  </si>
  <si>
    <t>18/36025433</t>
  </si>
  <si>
    <t>181836025433</t>
  </si>
  <si>
    <t>AOUADI</t>
  </si>
  <si>
    <t>HADIL</t>
  </si>
  <si>
    <t>18/36049249</t>
  </si>
  <si>
    <t>181836049249</t>
  </si>
  <si>
    <t>BACCOUCHE</t>
  </si>
  <si>
    <t>WAIL</t>
  </si>
  <si>
    <t>16/36032938</t>
  </si>
  <si>
    <t>161636032938</t>
  </si>
  <si>
    <t>BENDJEMIL</t>
  </si>
  <si>
    <t>SID AHMED KAIS</t>
  </si>
  <si>
    <t>17/36027996</t>
  </si>
  <si>
    <t>171736027996</t>
  </si>
  <si>
    <t>BISKRI</t>
  </si>
  <si>
    <t>DIA EDDINE</t>
  </si>
  <si>
    <t>17/36027975</t>
  </si>
  <si>
    <t>171736027975</t>
  </si>
  <si>
    <t>BOUGOUFFA</t>
  </si>
  <si>
    <t>16/36025553</t>
  </si>
  <si>
    <t>161636025553</t>
  </si>
  <si>
    <t>BOUMAZA</t>
  </si>
  <si>
    <t>18/36034010</t>
  </si>
  <si>
    <t>171836034010</t>
  </si>
  <si>
    <t>BOURAFA</t>
  </si>
  <si>
    <t>SEIF EDDINE FAYCEL</t>
  </si>
  <si>
    <t>18/36024117</t>
  </si>
  <si>
    <t>181836024117</t>
  </si>
  <si>
    <t>DELALOU</t>
  </si>
  <si>
    <t>NOURHANE</t>
  </si>
  <si>
    <t>18/36046023</t>
  </si>
  <si>
    <t>181836046023</t>
  </si>
  <si>
    <t>DIABI</t>
  </si>
  <si>
    <t>NAMA</t>
  </si>
  <si>
    <t>18/39082755</t>
  </si>
  <si>
    <t>181839082755</t>
  </si>
  <si>
    <t>ELALOUANI</t>
  </si>
  <si>
    <t>TOUFIK</t>
  </si>
  <si>
    <t>17/36054381</t>
  </si>
  <si>
    <t>171736054381</t>
  </si>
  <si>
    <t>FAHMI</t>
  </si>
  <si>
    <t>16/36031205</t>
  </si>
  <si>
    <t>161636031205</t>
  </si>
  <si>
    <t>GHALMI</t>
  </si>
  <si>
    <t>DHIA EDDINNE</t>
  </si>
  <si>
    <t>18/36046533</t>
  </si>
  <si>
    <t>181836046533</t>
  </si>
  <si>
    <t>GHERIB</t>
  </si>
  <si>
    <t>RABAH</t>
  </si>
  <si>
    <t>17/36027629</t>
  </si>
  <si>
    <t>171736027629</t>
  </si>
  <si>
    <t>GUECHI</t>
  </si>
  <si>
    <t>SEIF EDDINE</t>
  </si>
  <si>
    <t>18/36022316</t>
  </si>
  <si>
    <t>181836022316</t>
  </si>
  <si>
    <t>HARIDI</t>
  </si>
  <si>
    <t>AHMED</t>
  </si>
  <si>
    <t>16/36038710</t>
  </si>
  <si>
    <t>161636038710</t>
  </si>
  <si>
    <t>HELLAL</t>
  </si>
  <si>
    <t>AMER</t>
  </si>
  <si>
    <t>18/36028421</t>
  </si>
  <si>
    <t>181836028421</t>
  </si>
  <si>
    <t>HELMI</t>
  </si>
  <si>
    <t xml:space="preserve">ABDAllah </t>
  </si>
  <si>
    <t>17/36050367</t>
  </si>
  <si>
    <t>171736050367</t>
  </si>
  <si>
    <t>KHANOUCHI</t>
  </si>
  <si>
    <t>KALTOUM</t>
  </si>
  <si>
    <t>18/36022185</t>
  </si>
  <si>
    <t>181836022185</t>
  </si>
  <si>
    <t>KHETAL</t>
  </si>
  <si>
    <t xml:space="preserve">MOATEZ </t>
  </si>
  <si>
    <t>17/36053001</t>
  </si>
  <si>
    <t>171736053001</t>
  </si>
  <si>
    <t>LOUDJANI</t>
  </si>
  <si>
    <t>KHEIREDDINE</t>
  </si>
  <si>
    <t>17/36028472</t>
  </si>
  <si>
    <t>171736028472</t>
  </si>
  <si>
    <t>MARNICHE</t>
  </si>
  <si>
    <t>ABDELKRIM</t>
  </si>
  <si>
    <t>18/36047503</t>
  </si>
  <si>
    <t>181836047503</t>
  </si>
  <si>
    <t>MERICHE</t>
  </si>
  <si>
    <t>INTISAR</t>
  </si>
  <si>
    <t>10/6043137</t>
  </si>
  <si>
    <t>10106043137</t>
  </si>
  <si>
    <t>NASRI</t>
  </si>
  <si>
    <t>NARIMANE</t>
  </si>
  <si>
    <t>18/36025416</t>
  </si>
  <si>
    <t>181836025416</t>
  </si>
  <si>
    <t>NEHALI</t>
  </si>
  <si>
    <t>15/36058916</t>
  </si>
  <si>
    <t>151536058916</t>
  </si>
  <si>
    <t>NOUIRI</t>
  </si>
  <si>
    <t>MOHAMED AMINE</t>
  </si>
  <si>
    <t>18/36022330</t>
  </si>
  <si>
    <t>181836022330</t>
  </si>
  <si>
    <t>SEMICHE</t>
  </si>
  <si>
    <t>SEIFEDDINE</t>
  </si>
  <si>
    <t>16/36027674</t>
  </si>
  <si>
    <t>161636027674</t>
  </si>
  <si>
    <t>SID</t>
  </si>
  <si>
    <t>KHEIR EDDINE</t>
  </si>
  <si>
    <t>17/36055221</t>
  </si>
  <si>
    <t>171736055221</t>
  </si>
  <si>
    <t>TAHAR</t>
  </si>
  <si>
    <t>ISHAK</t>
  </si>
  <si>
    <t>17/36028534</t>
  </si>
  <si>
    <t>171736028534</t>
  </si>
  <si>
    <t>TEGUIG</t>
  </si>
  <si>
    <t>HAITHEM</t>
  </si>
  <si>
    <t>18/33034175</t>
  </si>
  <si>
    <t>171833034175</t>
  </si>
  <si>
    <t>ZENNOUCHE</t>
  </si>
  <si>
    <t>SYPHAX</t>
  </si>
  <si>
    <t>18/E/3414</t>
  </si>
  <si>
    <t>18188TCD3414</t>
  </si>
  <si>
    <t>ABDELMADJIT</t>
  </si>
  <si>
    <t>AHMAT BRAHIM</t>
  </si>
  <si>
    <t>HYD</t>
  </si>
  <si>
    <t>18/36049586</t>
  </si>
  <si>
    <t>181836049586</t>
  </si>
  <si>
    <t>AZEB</t>
  </si>
  <si>
    <t>SOUMIA</t>
  </si>
  <si>
    <t>18/36028425</t>
  </si>
  <si>
    <t>181836028425</t>
  </si>
  <si>
    <t>BAKHOUCHE</t>
  </si>
  <si>
    <t>MALLEK</t>
  </si>
  <si>
    <t>17/36029145</t>
  </si>
  <si>
    <t>171736029145</t>
  </si>
  <si>
    <t>BEKOUL</t>
  </si>
  <si>
    <t>16/36025249</t>
  </si>
  <si>
    <t>161636025249</t>
  </si>
  <si>
    <t>BENDIB</t>
  </si>
  <si>
    <t>ADEM</t>
  </si>
  <si>
    <t>15/36031103</t>
  </si>
  <si>
    <t>151536031103</t>
  </si>
  <si>
    <t>BENTORKI</t>
  </si>
  <si>
    <t>06/6068244</t>
  </si>
  <si>
    <t>06066068244</t>
  </si>
  <si>
    <t>BOUASIDA</t>
  </si>
  <si>
    <t>BILAL</t>
  </si>
  <si>
    <t>17/36053801</t>
  </si>
  <si>
    <t>171736053801</t>
  </si>
  <si>
    <t>BOUHEMILA</t>
  </si>
  <si>
    <t>16/36030328</t>
  </si>
  <si>
    <t>161636030328</t>
  </si>
  <si>
    <t>BOUKHANEF</t>
  </si>
  <si>
    <t>KARIM</t>
  </si>
  <si>
    <t>15/36029556</t>
  </si>
  <si>
    <t>151536029556</t>
  </si>
  <si>
    <t>GHERABA</t>
  </si>
  <si>
    <t>ABDELFETAH</t>
  </si>
  <si>
    <t>METAL ST</t>
  </si>
  <si>
    <t>17/36029179</t>
  </si>
  <si>
    <t>171736029179</t>
  </si>
  <si>
    <t>15/36045684</t>
  </si>
  <si>
    <t>151536045684</t>
  </si>
  <si>
    <t>HEBBACHI</t>
  </si>
  <si>
    <t>MOHAMMED EDDINE</t>
  </si>
  <si>
    <t>18/36023956</t>
  </si>
  <si>
    <t>181836023956</t>
  </si>
  <si>
    <t>KHELAIFIA</t>
  </si>
  <si>
    <t>AMAR ELMONDER</t>
  </si>
  <si>
    <t>11/6039460</t>
  </si>
  <si>
    <t>11116039460</t>
  </si>
  <si>
    <t>MEKTI</t>
  </si>
  <si>
    <t>FARES KHALED</t>
  </si>
  <si>
    <t>15/36031471</t>
  </si>
  <si>
    <t>151536031471</t>
  </si>
  <si>
    <t>17/36022689</t>
  </si>
  <si>
    <t>171736022689</t>
  </si>
  <si>
    <t>SAADANE</t>
  </si>
  <si>
    <t>ISLAEM</t>
  </si>
  <si>
    <t>13/36052338</t>
  </si>
  <si>
    <t>131336052338</t>
  </si>
  <si>
    <t>SMAALI</t>
  </si>
  <si>
    <t>Amrane</t>
  </si>
  <si>
    <t>18/36049710</t>
  </si>
  <si>
    <t>181836049710</t>
  </si>
  <si>
    <t>TOUMI</t>
  </si>
  <si>
    <t>14/36031042</t>
  </si>
  <si>
    <t>141436031042</t>
  </si>
  <si>
    <t>ZIANE</t>
  </si>
  <si>
    <t>ABIR</t>
  </si>
  <si>
    <t>10/6023011</t>
  </si>
  <si>
    <t>10106023011</t>
  </si>
  <si>
    <t xml:space="preserve">ASSLI </t>
  </si>
  <si>
    <t>METALST</t>
  </si>
  <si>
    <t>18/36023370</t>
  </si>
  <si>
    <t>181836023370</t>
  </si>
  <si>
    <t>BIOUD</t>
  </si>
  <si>
    <t>DJALLEL EDDINE</t>
  </si>
  <si>
    <t>15/34025419</t>
  </si>
  <si>
    <t>151534025419</t>
  </si>
  <si>
    <t>BOUALI</t>
  </si>
  <si>
    <t>18/36021076</t>
  </si>
  <si>
    <t>181836021076</t>
  </si>
  <si>
    <t>CHAIB</t>
  </si>
  <si>
    <t>YOUCEF</t>
  </si>
  <si>
    <t>ABDEL HALIM</t>
  </si>
  <si>
    <t>18/36026422</t>
  </si>
  <si>
    <t>181836026422</t>
  </si>
  <si>
    <t>KERDJA</t>
  </si>
  <si>
    <t>17/36027441</t>
  </si>
  <si>
    <t>171736027441</t>
  </si>
  <si>
    <t>LAZAAR</t>
  </si>
  <si>
    <t>ELTAHER</t>
  </si>
  <si>
    <t>16/36039771</t>
  </si>
  <si>
    <t>161636039771</t>
  </si>
  <si>
    <t>ZIANI</t>
  </si>
  <si>
    <t>WALID</t>
  </si>
  <si>
    <t>16/36033006</t>
  </si>
  <si>
    <t>161636033006</t>
  </si>
  <si>
    <t>DEBBAH</t>
  </si>
  <si>
    <t>18/36048798</t>
  </si>
  <si>
    <t>181836048798</t>
  </si>
  <si>
    <t>MERAZGUIA</t>
  </si>
  <si>
    <t>ABDELHAFID</t>
  </si>
  <si>
    <t>17/36024401</t>
  </si>
  <si>
    <t>171736024401</t>
  </si>
  <si>
    <t>MOSTEFAOUI</t>
  </si>
  <si>
    <t>NOUREDDINE</t>
  </si>
  <si>
    <t>GROUPE</t>
  </si>
  <si>
    <t>TD METHODES NUMERIQUES</t>
  </si>
  <si>
    <t>EXAMEN METHODES NUMERIQUES</t>
  </si>
  <si>
    <t>METHODES NUMERIQUES</t>
  </si>
  <si>
    <t>TP METHODES NUMERIQUES</t>
  </si>
  <si>
    <t>TECHNIQUE D'EXPRESSION</t>
  </si>
  <si>
    <t>TD MATHS 4</t>
  </si>
  <si>
    <t>EXAMEN MATHS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</si>
</sst>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/>
    <xf numFmtId="0" fontId="2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horizontal="left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1" fontId="0" fillId="0" borderId="7" xfId="0" applyNumberFormat="1" applyFont="1" applyBorder="1" applyAlignment="1">
      <alignment horizontal="left"/>
    </xf>
    <xf numFmtId="2" fontId="0" fillId="2" borderId="7" xfId="0" applyNumberFormat="1" applyFont="1" applyFill="1" applyBorder="1"/>
    <xf numFmtId="0" fontId="0" fillId="0" borderId="0" xfId="0" applyFont="1" applyFill="1"/>
    <xf numFmtId="0" fontId="0" fillId="0" borderId="4" xfId="0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METHODES%20S4/TP/tp%20metho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6">
          <cell r="J6"/>
        </row>
        <row r="8">
          <cell r="B8"/>
          <cell r="C8"/>
          <cell r="D8"/>
          <cell r="G8"/>
          <cell r="H8"/>
          <cell r="I8"/>
          <cell r="J8"/>
        </row>
        <row r="9">
          <cell r="B9" t="str">
            <v>MATRICULE</v>
          </cell>
          <cell r="C9" t="str">
            <v>NOM</v>
          </cell>
          <cell r="D9" t="str">
            <v>PRENOM</v>
          </cell>
          <cell r="E9" t="str">
            <v>GRP</v>
          </cell>
          <cell r="F9" t="str">
            <v>ASSIDUITE</v>
          </cell>
          <cell r="G9" t="str">
            <v>PARTICIPATION</v>
          </cell>
          <cell r="H9" t="str">
            <v>MICRO1</v>
          </cell>
          <cell r="I9" t="str">
            <v>MICRO2</v>
          </cell>
          <cell r="J9" t="str">
            <v>NOTE TP</v>
          </cell>
        </row>
        <row r="10">
          <cell r="B10" t="str">
            <v>18/E/4238</v>
          </cell>
          <cell r="C10" t="str">
            <v>ABDOUL SOW</v>
          </cell>
          <cell r="D10" t="str">
            <v>FATIMATA</v>
          </cell>
          <cell r="E10" t="str">
            <v>GC1</v>
          </cell>
          <cell r="F10"/>
          <cell r="G10"/>
          <cell r="H10"/>
          <cell r="I10"/>
          <cell r="J10">
            <v>18</v>
          </cell>
        </row>
        <row r="11">
          <cell r="B11" t="str">
            <v>18/36049255</v>
          </cell>
          <cell r="C11" t="str">
            <v>ABID</v>
          </cell>
          <cell r="D11" t="str">
            <v>AMANI</v>
          </cell>
          <cell r="E11" t="str">
            <v>GC1</v>
          </cell>
          <cell r="F11"/>
          <cell r="G11"/>
          <cell r="H11"/>
          <cell r="I11"/>
          <cell r="J11"/>
        </row>
        <row r="12">
          <cell r="B12" t="str">
            <v>17/36026584</v>
          </cell>
          <cell r="C12" t="str">
            <v>AFIA</v>
          </cell>
          <cell r="D12" t="str">
            <v>FELLA</v>
          </cell>
          <cell r="E12" t="str">
            <v>GC1</v>
          </cell>
          <cell r="F12"/>
          <cell r="G12"/>
          <cell r="H12"/>
          <cell r="I12"/>
          <cell r="J12"/>
        </row>
        <row r="13">
          <cell r="B13" t="str">
            <v>18/E/4871</v>
          </cell>
          <cell r="C13" t="str">
            <v>AHMED EL WELY</v>
          </cell>
          <cell r="D13" t="str">
            <v>MOHAMED</v>
          </cell>
          <cell r="E13" t="str">
            <v>GC1</v>
          </cell>
          <cell r="F13"/>
          <cell r="G13"/>
          <cell r="H13"/>
          <cell r="I13"/>
          <cell r="J13">
            <v>13</v>
          </cell>
        </row>
        <row r="14">
          <cell r="B14" t="str">
            <v>18/36021142</v>
          </cell>
          <cell r="C14" t="str">
            <v>AYAD MERDACI</v>
          </cell>
          <cell r="D14" t="str">
            <v>AYA MALEK</v>
          </cell>
          <cell r="E14" t="str">
            <v>GC1</v>
          </cell>
          <cell r="F14"/>
          <cell r="G14"/>
          <cell r="H14"/>
          <cell r="I14"/>
          <cell r="J14">
            <v>18</v>
          </cell>
        </row>
        <row r="15">
          <cell r="B15" t="str">
            <v>18/E/4983</v>
          </cell>
          <cell r="C15" t="str">
            <v>BABA SIDI HAIBALLA</v>
          </cell>
          <cell r="D15" t="str">
            <v xml:space="preserve">MAYJE </v>
          </cell>
          <cell r="E15" t="str">
            <v>GC1</v>
          </cell>
          <cell r="F15"/>
          <cell r="G15"/>
          <cell r="H15"/>
          <cell r="I15"/>
          <cell r="J15"/>
        </row>
        <row r="16">
          <cell r="B16" t="str">
            <v>04/6044971</v>
          </cell>
          <cell r="C16" t="str">
            <v>BELFERAGUI</v>
          </cell>
          <cell r="D16" t="str">
            <v>ZINA</v>
          </cell>
          <cell r="E16" t="str">
            <v>GC1</v>
          </cell>
          <cell r="F16"/>
          <cell r="G16"/>
          <cell r="H16"/>
          <cell r="I16"/>
          <cell r="J16"/>
        </row>
        <row r="17">
          <cell r="B17" t="str">
            <v>18/36026003</v>
          </cell>
          <cell r="C17" t="str">
            <v>BELGUIDOUM</v>
          </cell>
          <cell r="D17" t="str">
            <v>NOUR EL HOUDA</v>
          </cell>
          <cell r="E17" t="str">
            <v>GC1</v>
          </cell>
          <cell r="F17"/>
          <cell r="G17"/>
          <cell r="H17"/>
          <cell r="I17"/>
          <cell r="J17">
            <v>15</v>
          </cell>
        </row>
        <row r="18">
          <cell r="B18" t="str">
            <v>16/E/3021</v>
          </cell>
          <cell r="C18" t="str">
            <v>BONSOMI</v>
          </cell>
          <cell r="D18" t="str">
            <v>ENGWELE</v>
          </cell>
          <cell r="E18" t="str">
            <v>GC1</v>
          </cell>
          <cell r="F18"/>
          <cell r="G18"/>
          <cell r="H18"/>
          <cell r="I18"/>
          <cell r="J18"/>
        </row>
        <row r="19">
          <cell r="B19" t="str">
            <v>06/6039762</v>
          </cell>
          <cell r="C19" t="str">
            <v>BOUFRAH</v>
          </cell>
          <cell r="D19" t="str">
            <v>HALA</v>
          </cell>
          <cell r="E19" t="str">
            <v>GC1</v>
          </cell>
          <cell r="F19"/>
          <cell r="G19"/>
          <cell r="H19"/>
          <cell r="I19"/>
          <cell r="J19"/>
        </row>
        <row r="20">
          <cell r="B20" t="str">
            <v>18/36049261</v>
          </cell>
          <cell r="C20" t="str">
            <v>BOUGHABA</v>
          </cell>
          <cell r="D20" t="str">
            <v>ROUMAISSA</v>
          </cell>
          <cell r="E20" t="str">
            <v>GC1</v>
          </cell>
          <cell r="F20"/>
          <cell r="G20"/>
          <cell r="H20"/>
          <cell r="I20"/>
          <cell r="J20">
            <v>13</v>
          </cell>
        </row>
        <row r="21">
          <cell r="B21" t="str">
            <v>18/E/5306</v>
          </cell>
          <cell r="C21" t="str">
            <v>DIALLO</v>
          </cell>
          <cell r="D21" t="str">
            <v>OUMOU</v>
          </cell>
          <cell r="E21" t="str">
            <v>GC1</v>
          </cell>
          <cell r="F21"/>
          <cell r="G21"/>
          <cell r="H21"/>
          <cell r="I21"/>
          <cell r="J21">
            <v>17</v>
          </cell>
        </row>
        <row r="22">
          <cell r="B22" t="str">
            <v>18/36025983</v>
          </cell>
          <cell r="C22" t="str">
            <v>DRIHEM</v>
          </cell>
          <cell r="D22" t="str">
            <v>SABRINE OUISSAL</v>
          </cell>
          <cell r="E22" t="str">
            <v>GC1</v>
          </cell>
          <cell r="F22"/>
          <cell r="G22"/>
          <cell r="H22"/>
          <cell r="I22"/>
          <cell r="J22">
            <v>15</v>
          </cell>
        </row>
        <row r="23">
          <cell r="B23" t="str">
            <v>18/E/5586</v>
          </cell>
          <cell r="C23" t="str">
            <v>FOFANA</v>
          </cell>
          <cell r="D23" t="str">
            <v>ADAMA</v>
          </cell>
          <cell r="E23" t="str">
            <v>GC1</v>
          </cell>
          <cell r="F23"/>
          <cell r="G23"/>
          <cell r="H23"/>
          <cell r="I23"/>
          <cell r="J23">
            <v>17</v>
          </cell>
        </row>
        <row r="24">
          <cell r="B24" t="str">
            <v>17/36031177</v>
          </cell>
          <cell r="C24" t="str">
            <v>GHERSALLAH</v>
          </cell>
          <cell r="D24" t="str">
            <v>SAFA</v>
          </cell>
          <cell r="E24" t="str">
            <v>GC1</v>
          </cell>
          <cell r="F24"/>
          <cell r="G24"/>
          <cell r="H24"/>
          <cell r="I24"/>
          <cell r="J24">
            <v>12</v>
          </cell>
        </row>
        <row r="25">
          <cell r="B25" t="str">
            <v>17/36029881</v>
          </cell>
          <cell r="C25" t="str">
            <v>GRAIRIA</v>
          </cell>
          <cell r="D25" t="str">
            <v>SAAD</v>
          </cell>
          <cell r="E25" t="str">
            <v>GC1</v>
          </cell>
          <cell r="F25"/>
          <cell r="G25"/>
          <cell r="H25"/>
          <cell r="I25"/>
          <cell r="J25">
            <v>15</v>
          </cell>
        </row>
        <row r="26">
          <cell r="B26" t="str">
            <v>18/E/4811</v>
          </cell>
          <cell r="C26" t="str">
            <v>ISSELMOU EL MOUSTAPHA</v>
          </cell>
          <cell r="D26" t="str">
            <v>MOHAMED ABDELLAHI</v>
          </cell>
          <cell r="E26" t="str">
            <v>GC1</v>
          </cell>
          <cell r="F26"/>
          <cell r="G26"/>
          <cell r="H26"/>
          <cell r="I26"/>
          <cell r="J26">
            <v>13</v>
          </cell>
        </row>
        <row r="27">
          <cell r="B27" t="str">
            <v>18/36033874</v>
          </cell>
          <cell r="C27" t="str">
            <v>KAHOUL</v>
          </cell>
          <cell r="D27" t="str">
            <v>RAYANE BOCHRA</v>
          </cell>
          <cell r="E27" t="str">
            <v>GC1</v>
          </cell>
          <cell r="F27"/>
          <cell r="G27"/>
          <cell r="H27"/>
          <cell r="I27"/>
          <cell r="J27"/>
        </row>
        <row r="28">
          <cell r="B28" t="str">
            <v>18/36025995</v>
          </cell>
          <cell r="C28" t="str">
            <v>KELOUFI</v>
          </cell>
          <cell r="D28" t="str">
            <v>MOHAMED ACHRAF</v>
          </cell>
          <cell r="E28" t="str">
            <v>GC1</v>
          </cell>
          <cell r="F28"/>
          <cell r="G28"/>
          <cell r="H28"/>
          <cell r="I28"/>
          <cell r="J28">
            <v>15</v>
          </cell>
        </row>
        <row r="29">
          <cell r="B29" t="str">
            <v>16/36037597</v>
          </cell>
          <cell r="C29" t="str">
            <v>KERKOUR</v>
          </cell>
          <cell r="D29" t="str">
            <v>AMIRA</v>
          </cell>
          <cell r="E29" t="str">
            <v>GC1</v>
          </cell>
          <cell r="F29"/>
          <cell r="G29"/>
          <cell r="H29"/>
          <cell r="I29"/>
          <cell r="J29"/>
        </row>
        <row r="30">
          <cell r="B30" t="str">
            <v>18/E/4960</v>
          </cell>
          <cell r="C30" t="str">
            <v>LEHBIB BAHAYE</v>
          </cell>
          <cell r="D30" t="str">
            <v>OUMAR</v>
          </cell>
          <cell r="E30" t="str">
            <v>GC1</v>
          </cell>
          <cell r="F30"/>
          <cell r="G30"/>
          <cell r="H30"/>
          <cell r="I30"/>
          <cell r="J30"/>
        </row>
        <row r="31">
          <cell r="B31" t="str">
            <v>18/36025486</v>
          </cell>
          <cell r="C31" t="str">
            <v>MAACHE</v>
          </cell>
          <cell r="D31" t="str">
            <v>ASSIA</v>
          </cell>
          <cell r="E31" t="str">
            <v>GC1</v>
          </cell>
          <cell r="F31"/>
          <cell r="G31"/>
          <cell r="H31"/>
          <cell r="I31"/>
          <cell r="J31"/>
        </row>
        <row r="32">
          <cell r="B32" t="str">
            <v>15/36036235</v>
          </cell>
          <cell r="C32" t="str">
            <v>MENDJEL</v>
          </cell>
          <cell r="D32" t="str">
            <v>OUASSIM</v>
          </cell>
          <cell r="E32" t="str">
            <v>GC1</v>
          </cell>
          <cell r="F32"/>
          <cell r="G32"/>
          <cell r="H32"/>
          <cell r="I32"/>
          <cell r="J32">
            <v>16</v>
          </cell>
        </row>
        <row r="33">
          <cell r="B33" t="str">
            <v>18/E/4874</v>
          </cell>
          <cell r="C33" t="str">
            <v>MOHAMEDOU DAHI</v>
          </cell>
          <cell r="D33" t="str">
            <v>MOHAMED ABDERAHMANE</v>
          </cell>
          <cell r="E33" t="str">
            <v>GC1</v>
          </cell>
          <cell r="F33"/>
          <cell r="G33"/>
          <cell r="H33"/>
          <cell r="I33"/>
          <cell r="J33">
            <v>13</v>
          </cell>
        </row>
        <row r="34">
          <cell r="B34" t="str">
            <v>18/36025405</v>
          </cell>
          <cell r="C34" t="str">
            <v>SAIFI</v>
          </cell>
          <cell r="D34" t="str">
            <v>ASMA</v>
          </cell>
          <cell r="E34" t="str">
            <v>GC1</v>
          </cell>
          <cell r="F34"/>
          <cell r="G34"/>
          <cell r="H34"/>
          <cell r="I34"/>
          <cell r="J34">
            <v>14</v>
          </cell>
        </row>
        <row r="35">
          <cell r="B35" t="str">
            <v>18/E/4888</v>
          </cell>
          <cell r="C35" t="str">
            <v>SIDI HAIBALLA</v>
          </cell>
          <cell r="D35" t="str">
            <v>YAGHOUB</v>
          </cell>
          <cell r="E35" t="str">
            <v>GC1</v>
          </cell>
          <cell r="F35"/>
          <cell r="G35"/>
          <cell r="H35"/>
          <cell r="I35"/>
          <cell r="J35">
            <v>13</v>
          </cell>
        </row>
        <row r="36">
          <cell r="B36" t="str">
            <v>15/36031041</v>
          </cell>
          <cell r="C36" t="str">
            <v>TRIA</v>
          </cell>
          <cell r="D36" t="str">
            <v>Mouhamed Abdeldjalil</v>
          </cell>
          <cell r="E36" t="str">
            <v>GC1</v>
          </cell>
          <cell r="F36"/>
          <cell r="G36"/>
          <cell r="H36"/>
          <cell r="I36"/>
          <cell r="J36"/>
        </row>
        <row r="37">
          <cell r="B37" t="str">
            <v>15/36035017</v>
          </cell>
          <cell r="C37" t="str">
            <v>ZEROUAL</v>
          </cell>
          <cell r="D37" t="str">
            <v>AHMED WALID</v>
          </cell>
          <cell r="E37" t="str">
            <v>GC1</v>
          </cell>
          <cell r="F37"/>
          <cell r="G37"/>
          <cell r="H37"/>
          <cell r="I37"/>
          <cell r="J37"/>
        </row>
        <row r="38">
          <cell r="B38" t="str">
            <v>18/36028477</v>
          </cell>
          <cell r="C38" t="str">
            <v>ABID</v>
          </cell>
          <cell r="D38" t="str">
            <v>CHAHRAZED</v>
          </cell>
          <cell r="E38" t="str">
            <v>GC2</v>
          </cell>
          <cell r="F38"/>
          <cell r="G38"/>
          <cell r="H38"/>
          <cell r="I38"/>
          <cell r="J38">
            <v>16</v>
          </cell>
        </row>
        <row r="39">
          <cell r="B39" t="str">
            <v>18/36047919</v>
          </cell>
          <cell r="C39" t="str">
            <v>AMRI</v>
          </cell>
          <cell r="D39" t="str">
            <v>AYA</v>
          </cell>
          <cell r="E39" t="str">
            <v>GC2</v>
          </cell>
          <cell r="F39"/>
          <cell r="G39"/>
          <cell r="H39"/>
          <cell r="I39"/>
          <cell r="J39">
            <v>12</v>
          </cell>
        </row>
        <row r="40">
          <cell r="B40" t="str">
            <v>18/36028486</v>
          </cell>
          <cell r="C40" t="str">
            <v>AZZOUZ</v>
          </cell>
          <cell r="D40" t="str">
            <v>MALEK</v>
          </cell>
          <cell r="E40" t="str">
            <v>GC2</v>
          </cell>
          <cell r="F40"/>
          <cell r="G40"/>
          <cell r="H40"/>
          <cell r="I40"/>
          <cell r="J40">
            <v>12</v>
          </cell>
        </row>
        <row r="41">
          <cell r="B41" t="str">
            <v>15/35071082</v>
          </cell>
          <cell r="C41" t="str">
            <v>BERRAHMOUNE</v>
          </cell>
          <cell r="D41" t="str">
            <v>RANDA</v>
          </cell>
          <cell r="E41" t="str">
            <v>GC2</v>
          </cell>
          <cell r="F41"/>
          <cell r="G41"/>
          <cell r="H41"/>
          <cell r="I41"/>
          <cell r="J41">
            <v>11</v>
          </cell>
        </row>
        <row r="42">
          <cell r="B42" t="str">
            <v>18/36031583</v>
          </cell>
          <cell r="C42" t="str">
            <v>BOUAICHA</v>
          </cell>
          <cell r="D42" t="str">
            <v>CHAIMA</v>
          </cell>
          <cell r="E42" t="str">
            <v>GC2</v>
          </cell>
          <cell r="F42"/>
          <cell r="G42"/>
          <cell r="H42"/>
          <cell r="I42"/>
          <cell r="J42">
            <v>11</v>
          </cell>
        </row>
        <row r="43">
          <cell r="B43" t="str">
            <v>18/36028467</v>
          </cell>
          <cell r="C43" t="str">
            <v>BOUAZIZ</v>
          </cell>
          <cell r="D43" t="str">
            <v>ANFEL</v>
          </cell>
          <cell r="E43" t="str">
            <v>GC2</v>
          </cell>
          <cell r="F43"/>
          <cell r="G43"/>
          <cell r="H43"/>
          <cell r="I43"/>
          <cell r="J43">
            <v>11</v>
          </cell>
        </row>
        <row r="44">
          <cell r="B44" t="str">
            <v>18/36028437</v>
          </cell>
          <cell r="C44" t="str">
            <v>BOUBEKEUR</v>
          </cell>
          <cell r="D44" t="str">
            <v>AMINA</v>
          </cell>
          <cell r="E44" t="str">
            <v>GC2</v>
          </cell>
          <cell r="F44"/>
          <cell r="G44"/>
          <cell r="H44"/>
          <cell r="I44"/>
          <cell r="J44">
            <v>15</v>
          </cell>
        </row>
        <row r="45">
          <cell r="B45" t="str">
            <v>18/36047078</v>
          </cell>
          <cell r="C45" t="str">
            <v>BOUCENNA</v>
          </cell>
          <cell r="D45" t="str">
            <v>RANIA</v>
          </cell>
          <cell r="E45" t="str">
            <v>GC2</v>
          </cell>
          <cell r="F45"/>
          <cell r="G45"/>
          <cell r="H45"/>
          <cell r="I45"/>
          <cell r="J45">
            <v>16</v>
          </cell>
        </row>
        <row r="46">
          <cell r="B46" t="str">
            <v>18/36025982</v>
          </cell>
          <cell r="C46" t="str">
            <v>BOUGUERRA</v>
          </cell>
          <cell r="D46" t="str">
            <v>CHAWKI</v>
          </cell>
          <cell r="E46" t="str">
            <v>GC2</v>
          </cell>
          <cell r="F46"/>
          <cell r="G46"/>
          <cell r="H46"/>
          <cell r="I46"/>
          <cell r="J46">
            <v>11</v>
          </cell>
        </row>
        <row r="47">
          <cell r="B47" t="str">
            <v>18/36028479</v>
          </cell>
          <cell r="C47" t="str">
            <v>BOUHAOULI</v>
          </cell>
          <cell r="D47" t="str">
            <v>CHAIMA</v>
          </cell>
          <cell r="E47" t="str">
            <v>GC2</v>
          </cell>
          <cell r="F47"/>
          <cell r="G47"/>
          <cell r="H47"/>
          <cell r="I47"/>
          <cell r="J47">
            <v>12</v>
          </cell>
        </row>
        <row r="48">
          <cell r="B48" t="str">
            <v>18/36028470</v>
          </cell>
          <cell r="C48" t="str">
            <v>BOUNOUBA</v>
          </cell>
          <cell r="D48" t="str">
            <v>DJIHANE</v>
          </cell>
          <cell r="E48" t="str">
            <v>GC2</v>
          </cell>
          <cell r="F48"/>
          <cell r="G48"/>
          <cell r="H48"/>
          <cell r="I48"/>
          <cell r="J48">
            <v>12</v>
          </cell>
        </row>
        <row r="49">
          <cell r="B49" t="str">
            <v>18/36025494</v>
          </cell>
          <cell r="C49" t="str">
            <v>BOUTAS</v>
          </cell>
          <cell r="D49" t="str">
            <v>CHAIMA</v>
          </cell>
          <cell r="E49" t="str">
            <v>GC2</v>
          </cell>
          <cell r="F49"/>
          <cell r="G49"/>
          <cell r="H49"/>
          <cell r="I49"/>
          <cell r="J49">
            <v>17</v>
          </cell>
        </row>
        <row r="50">
          <cell r="B50" t="str">
            <v>18/36023242</v>
          </cell>
          <cell r="C50" t="str">
            <v>BOUTEFNOUCHET</v>
          </cell>
          <cell r="D50" t="str">
            <v>AKRAM OMAR</v>
          </cell>
          <cell r="E50" t="str">
            <v>GC2</v>
          </cell>
          <cell r="F50"/>
          <cell r="G50"/>
          <cell r="H50"/>
          <cell r="I50"/>
          <cell r="J50"/>
        </row>
        <row r="51">
          <cell r="B51" t="str">
            <v>17/E/2205</v>
          </cell>
          <cell r="C51" t="str">
            <v>DARAGHMEH</v>
          </cell>
          <cell r="D51" t="str">
            <v>HAMZA</v>
          </cell>
          <cell r="E51" t="str">
            <v>GC2</v>
          </cell>
          <cell r="F51"/>
          <cell r="G51"/>
          <cell r="H51"/>
          <cell r="I51"/>
          <cell r="J51">
            <v>13.5</v>
          </cell>
        </row>
        <row r="52">
          <cell r="B52" t="str">
            <v>18/36025497</v>
          </cell>
          <cell r="C52" t="str">
            <v>DJABALLAH</v>
          </cell>
          <cell r="D52" t="str">
            <v>LAMIA</v>
          </cell>
          <cell r="E52" t="str">
            <v>GC2</v>
          </cell>
          <cell r="F52"/>
          <cell r="G52"/>
          <cell r="H52"/>
          <cell r="I52"/>
          <cell r="J52">
            <v>11</v>
          </cell>
        </row>
        <row r="53">
          <cell r="B53" t="str">
            <v>17/36028616</v>
          </cell>
          <cell r="C53" t="str">
            <v>FRIHI</v>
          </cell>
          <cell r="D53" t="str">
            <v>MOHAMED NOUR ELHAK</v>
          </cell>
          <cell r="E53" t="str">
            <v>GC2</v>
          </cell>
          <cell r="F53"/>
          <cell r="G53"/>
          <cell r="H53"/>
          <cell r="I53"/>
          <cell r="J53">
            <v>13</v>
          </cell>
        </row>
        <row r="54">
          <cell r="B54" t="str">
            <v>18/36024097</v>
          </cell>
          <cell r="C54" t="str">
            <v>KETTACHE</v>
          </cell>
          <cell r="D54" t="str">
            <v>LAMIS</v>
          </cell>
          <cell r="E54" t="str">
            <v>GC2</v>
          </cell>
          <cell r="F54"/>
          <cell r="G54"/>
          <cell r="H54"/>
          <cell r="I54"/>
          <cell r="J54">
            <v>11</v>
          </cell>
        </row>
        <row r="55">
          <cell r="B55" t="str">
            <v>18/36025979</v>
          </cell>
          <cell r="C55" t="str">
            <v>LAZLI</v>
          </cell>
          <cell r="D55" t="str">
            <v>SELMA</v>
          </cell>
          <cell r="E55" t="str">
            <v>GC2</v>
          </cell>
          <cell r="F55"/>
          <cell r="G55"/>
          <cell r="H55"/>
          <cell r="I55"/>
          <cell r="J55">
            <v>11</v>
          </cell>
        </row>
        <row r="56">
          <cell r="B56" t="str">
            <v>18/36025992</v>
          </cell>
          <cell r="C56" t="str">
            <v>RAMOUL</v>
          </cell>
          <cell r="D56" t="str">
            <v>LINA</v>
          </cell>
          <cell r="E56" t="str">
            <v>GC2</v>
          </cell>
          <cell r="F56"/>
          <cell r="G56"/>
          <cell r="H56"/>
          <cell r="I56"/>
          <cell r="J56">
            <v>12</v>
          </cell>
        </row>
        <row r="57">
          <cell r="B57" t="str">
            <v>17/36034139</v>
          </cell>
          <cell r="C57" t="str">
            <v>SAKER</v>
          </cell>
          <cell r="D57" t="str">
            <v>MOHAMED SALAH</v>
          </cell>
          <cell r="E57" t="str">
            <v>GC2</v>
          </cell>
          <cell r="F57"/>
          <cell r="G57"/>
          <cell r="H57"/>
          <cell r="I57"/>
          <cell r="J57">
            <v>11</v>
          </cell>
        </row>
        <row r="58">
          <cell r="B58" t="str">
            <v>18/36048094</v>
          </cell>
          <cell r="C58" t="str">
            <v>ZOUICHE</v>
          </cell>
          <cell r="D58" t="str">
            <v>OUMAYMA</v>
          </cell>
          <cell r="E58" t="str">
            <v>GC2</v>
          </cell>
          <cell r="F58"/>
          <cell r="G58"/>
          <cell r="H58"/>
          <cell r="I58"/>
          <cell r="J58"/>
        </row>
        <row r="59">
          <cell r="B59" t="str">
            <v>14/36054138</v>
          </cell>
          <cell r="C59" t="str">
            <v>AMEL</v>
          </cell>
          <cell r="D59" t="str">
            <v>CHAREF</v>
          </cell>
          <cell r="E59" t="str">
            <v>GC2</v>
          </cell>
          <cell r="F59"/>
          <cell r="G59"/>
          <cell r="H59"/>
          <cell r="I59"/>
          <cell r="J59"/>
        </row>
        <row r="60">
          <cell r="B60" t="str">
            <v>15/36031283</v>
          </cell>
          <cell r="C60" t="str">
            <v>BELHOUCHET</v>
          </cell>
          <cell r="D60" t="str">
            <v>AYMEN ABDRRHMANE</v>
          </cell>
          <cell r="E60" t="str">
            <v>GC2</v>
          </cell>
          <cell r="F60"/>
          <cell r="G60"/>
          <cell r="H60"/>
          <cell r="I60"/>
          <cell r="J60"/>
        </row>
        <row r="61">
          <cell r="B61" t="str">
            <v>17/36050116</v>
          </cell>
          <cell r="C61" t="str">
            <v>BOURAOUI</v>
          </cell>
          <cell r="D61" t="str">
            <v>SAIFEDDINE</v>
          </cell>
          <cell r="E61" t="str">
            <v>GC2</v>
          </cell>
          <cell r="F61"/>
          <cell r="G61"/>
          <cell r="H61"/>
          <cell r="I61"/>
          <cell r="J61"/>
        </row>
        <row r="62">
          <cell r="B62" t="str">
            <v>15/36031397</v>
          </cell>
          <cell r="C62" t="str">
            <v>CHAABNA</v>
          </cell>
          <cell r="D62" t="str">
            <v>MOHAMED RAMZI</v>
          </cell>
          <cell r="E62" t="str">
            <v>GC2</v>
          </cell>
          <cell r="F62"/>
          <cell r="G62"/>
          <cell r="H62"/>
          <cell r="I62"/>
          <cell r="J62">
            <v>11</v>
          </cell>
        </row>
        <row r="63">
          <cell r="B63" t="str">
            <v>07/36031313</v>
          </cell>
          <cell r="C63" t="str">
            <v>HAZAZI</v>
          </cell>
          <cell r="D63" t="str">
            <v>ABDELHALIM</v>
          </cell>
          <cell r="E63" t="str">
            <v>GC2</v>
          </cell>
          <cell r="F63"/>
          <cell r="G63"/>
          <cell r="H63"/>
          <cell r="I63"/>
          <cell r="J63"/>
        </row>
        <row r="64">
          <cell r="B64" t="str">
            <v>16/36032819</v>
          </cell>
          <cell r="C64" t="str">
            <v>ZIANI</v>
          </cell>
          <cell r="D64" t="str">
            <v>MOHAMED WAFIK</v>
          </cell>
          <cell r="E64" t="str">
            <v>Crédit</v>
          </cell>
          <cell r="F64"/>
          <cell r="G64"/>
          <cell r="H64"/>
          <cell r="I64"/>
          <cell r="J64">
            <v>11</v>
          </cell>
        </row>
        <row r="65">
          <cell r="B65"/>
          <cell r="C65" t="str">
            <v>BOUZAR</v>
          </cell>
          <cell r="D65" t="str">
            <v>AKRAM OUSSAMA</v>
          </cell>
          <cell r="E65" t="str">
            <v>Crédit</v>
          </cell>
          <cell r="F65"/>
          <cell r="G65"/>
          <cell r="H65"/>
          <cell r="I65"/>
          <cell r="J65">
            <v>12.5</v>
          </cell>
        </row>
        <row r="66">
          <cell r="B66" t="str">
            <v>18/36046038</v>
          </cell>
          <cell r="C66" t="str">
            <v>ATI</v>
          </cell>
          <cell r="D66" t="str">
            <v>ABDELAZIZ</v>
          </cell>
          <cell r="E66" t="str">
            <v>GC4</v>
          </cell>
          <cell r="J66">
            <v>17</v>
          </cell>
        </row>
        <row r="67">
          <cell r="B67" t="str">
            <v>18/36022393</v>
          </cell>
          <cell r="C67" t="str">
            <v>AYACHI AMOR</v>
          </cell>
          <cell r="D67" t="str">
            <v>NOUR EL HOUDA</v>
          </cell>
          <cell r="E67" t="str">
            <v>GC4</v>
          </cell>
          <cell r="J67"/>
        </row>
        <row r="68">
          <cell r="B68" t="str">
            <v>18/36028590</v>
          </cell>
          <cell r="C68" t="str">
            <v>BEDDIAF</v>
          </cell>
          <cell r="D68" t="str">
            <v>RAYENE</v>
          </cell>
          <cell r="E68" t="str">
            <v>GC4</v>
          </cell>
          <cell r="J68"/>
        </row>
        <row r="69">
          <cell r="B69" t="str">
            <v>18/36022385</v>
          </cell>
          <cell r="C69" t="str">
            <v>BENBIDA</v>
          </cell>
          <cell r="D69" t="str">
            <v>LILIA</v>
          </cell>
          <cell r="E69" t="str">
            <v>GC4</v>
          </cell>
          <cell r="J69"/>
        </row>
        <row r="70">
          <cell r="B70" t="str">
            <v>18/36034771</v>
          </cell>
          <cell r="C70" t="str">
            <v>BENSAMRA</v>
          </cell>
          <cell r="D70" t="str">
            <v>ABDELAZIZ</v>
          </cell>
          <cell r="E70" t="str">
            <v>GC4</v>
          </cell>
          <cell r="J70">
            <v>18</v>
          </cell>
        </row>
        <row r="71">
          <cell r="B71" t="str">
            <v>18/36022394</v>
          </cell>
          <cell r="C71" t="str">
            <v>BOUACHA</v>
          </cell>
          <cell r="D71" t="str">
            <v>HANA</v>
          </cell>
          <cell r="E71" t="str">
            <v>GC4</v>
          </cell>
          <cell r="J71"/>
        </row>
        <row r="72">
          <cell r="B72" t="str">
            <v>17/36050916</v>
          </cell>
          <cell r="C72" t="str">
            <v>BOUBIR</v>
          </cell>
          <cell r="D72" t="str">
            <v>DONIA</v>
          </cell>
          <cell r="E72" t="str">
            <v>GC4</v>
          </cell>
          <cell r="J72"/>
        </row>
        <row r="73">
          <cell r="B73" t="str">
            <v>17/36051598</v>
          </cell>
          <cell r="C73" t="str">
            <v>BOUNOUAR</v>
          </cell>
          <cell r="D73" t="str">
            <v>SAFA</v>
          </cell>
          <cell r="E73" t="str">
            <v>GC4</v>
          </cell>
          <cell r="J73">
            <v>17</v>
          </cell>
        </row>
        <row r="74">
          <cell r="B74" t="str">
            <v>18/36046542</v>
          </cell>
          <cell r="C74" t="str">
            <v>DROUICHE</v>
          </cell>
          <cell r="D74" t="str">
            <v>ABDEL JALIL</v>
          </cell>
          <cell r="E74" t="str">
            <v>GC4</v>
          </cell>
          <cell r="J74">
            <v>16</v>
          </cell>
        </row>
        <row r="75">
          <cell r="B75" t="str">
            <v>18/36049538</v>
          </cell>
          <cell r="C75" t="str">
            <v>FACI</v>
          </cell>
          <cell r="D75" t="str">
            <v>HOCINE</v>
          </cell>
          <cell r="E75" t="str">
            <v>GC4</v>
          </cell>
          <cell r="J75">
            <v>18</v>
          </cell>
        </row>
        <row r="76">
          <cell r="B76" t="str">
            <v>18/36051836</v>
          </cell>
          <cell r="C76" t="str">
            <v>GHASSOUL</v>
          </cell>
          <cell r="D76" t="str">
            <v>HANANE</v>
          </cell>
          <cell r="E76" t="str">
            <v>GC4</v>
          </cell>
          <cell r="J76">
            <v>16</v>
          </cell>
        </row>
        <row r="77">
          <cell r="B77" t="str">
            <v>18/36046614</v>
          </cell>
          <cell r="C77" t="str">
            <v>GHERS</v>
          </cell>
          <cell r="D77" t="str">
            <v>NADJETTE</v>
          </cell>
          <cell r="E77" t="str">
            <v>GC4</v>
          </cell>
          <cell r="J77">
            <v>16</v>
          </cell>
        </row>
        <row r="78">
          <cell r="B78" t="str">
            <v>18/36049591</v>
          </cell>
          <cell r="C78" t="str">
            <v>HAMDAOUI</v>
          </cell>
          <cell r="D78" t="str">
            <v>CHARF EDDINE</v>
          </cell>
          <cell r="E78" t="str">
            <v>GC4</v>
          </cell>
          <cell r="J78">
            <v>17</v>
          </cell>
        </row>
        <row r="79">
          <cell r="B79" t="str">
            <v>18/36046005</v>
          </cell>
          <cell r="C79" t="str">
            <v>HAMDI</v>
          </cell>
          <cell r="D79" t="str">
            <v>KHAOULA</v>
          </cell>
          <cell r="E79" t="str">
            <v>GC4</v>
          </cell>
          <cell r="J79"/>
        </row>
        <row r="80">
          <cell r="B80" t="str">
            <v>18/36048171</v>
          </cell>
          <cell r="C80" t="str">
            <v>HARKAS</v>
          </cell>
          <cell r="D80" t="str">
            <v>RIME</v>
          </cell>
          <cell r="E80" t="str">
            <v>GC4</v>
          </cell>
          <cell r="J80"/>
        </row>
        <row r="81">
          <cell r="B81" t="str">
            <v>17/36024578</v>
          </cell>
          <cell r="C81" t="str">
            <v>KHEZZANE</v>
          </cell>
          <cell r="D81" t="str">
            <v>NADJOUA</v>
          </cell>
          <cell r="E81" t="str">
            <v>GC4</v>
          </cell>
          <cell r="J81">
            <v>16</v>
          </cell>
        </row>
        <row r="82">
          <cell r="B82" t="str">
            <v>18/36045750</v>
          </cell>
          <cell r="C82" t="str">
            <v>KOUTTI</v>
          </cell>
          <cell r="D82" t="str">
            <v>RABIA</v>
          </cell>
          <cell r="E82" t="str">
            <v>GC4</v>
          </cell>
          <cell r="J82"/>
        </row>
        <row r="83">
          <cell r="B83" t="str">
            <v>17/36026162</v>
          </cell>
          <cell r="C83" t="str">
            <v>LASLEDJ</v>
          </cell>
          <cell r="D83" t="str">
            <v>MOHAMED AYMEN</v>
          </cell>
          <cell r="E83" t="str">
            <v>GC4</v>
          </cell>
          <cell r="J83">
            <v>17</v>
          </cell>
        </row>
        <row r="84">
          <cell r="B84" t="str">
            <v>17/36028007</v>
          </cell>
          <cell r="C84" t="str">
            <v>MIMI</v>
          </cell>
          <cell r="D84" t="str">
            <v>MEHDI</v>
          </cell>
          <cell r="E84" t="str">
            <v>GC4</v>
          </cell>
          <cell r="J84"/>
        </row>
        <row r="85">
          <cell r="B85" t="str">
            <v>18/36045743</v>
          </cell>
          <cell r="C85" t="str">
            <v>OUCIEF</v>
          </cell>
          <cell r="D85" t="str">
            <v>RAID SEYF EDDINE</v>
          </cell>
          <cell r="E85" t="str">
            <v>GC4</v>
          </cell>
          <cell r="J85">
            <v>16</v>
          </cell>
        </row>
        <row r="86">
          <cell r="B86" t="str">
            <v>18/36052236</v>
          </cell>
          <cell r="C86" t="str">
            <v>TAAMALLAH</v>
          </cell>
          <cell r="D86" t="str">
            <v>KAOUTER KHALIDA</v>
          </cell>
          <cell r="E86" t="str">
            <v>GC4</v>
          </cell>
          <cell r="J86"/>
        </row>
        <row r="87">
          <cell r="B87" t="str">
            <v>17/36026588</v>
          </cell>
          <cell r="C87" t="str">
            <v>TOGUES</v>
          </cell>
          <cell r="D87" t="str">
            <v>MOHAMED ELHADI</v>
          </cell>
          <cell r="E87" t="str">
            <v>GC4</v>
          </cell>
          <cell r="J87">
            <v>18</v>
          </cell>
        </row>
        <row r="88">
          <cell r="B88" t="str">
            <v>14/36024810</v>
          </cell>
          <cell r="C88" t="str">
            <v>AICHE</v>
          </cell>
          <cell r="D88" t="str">
            <v>FARES</v>
          </cell>
          <cell r="E88" t="str">
            <v>GC4</v>
          </cell>
          <cell r="J88"/>
        </row>
        <row r="89">
          <cell r="B89" t="str">
            <v>16/36057776</v>
          </cell>
          <cell r="C89" t="str">
            <v>BOUAFIA</v>
          </cell>
          <cell r="D89" t="str">
            <v>ANIS</v>
          </cell>
          <cell r="E89" t="str">
            <v>GC4</v>
          </cell>
          <cell r="J89"/>
        </row>
        <row r="90">
          <cell r="B90" t="str">
            <v>15/36037950</v>
          </cell>
          <cell r="C90" t="str">
            <v>BOUKEBIR</v>
          </cell>
          <cell r="D90" t="str">
            <v>HADJER</v>
          </cell>
          <cell r="E90" t="str">
            <v>GC4</v>
          </cell>
          <cell r="J90"/>
        </row>
        <row r="91">
          <cell r="B91" t="str">
            <v>16/36061389</v>
          </cell>
          <cell r="C91" t="str">
            <v xml:space="preserve">GHERS </v>
          </cell>
          <cell r="D91" t="str">
            <v>MOUNYA</v>
          </cell>
          <cell r="E91" t="str">
            <v>GC4</v>
          </cell>
          <cell r="J91"/>
        </row>
        <row r="92">
          <cell r="B92" t="str">
            <v>16/36058649</v>
          </cell>
          <cell r="C92" t="str">
            <v>SAADI</v>
          </cell>
          <cell r="D92" t="str">
            <v>CHAIMA</v>
          </cell>
          <cell r="E92" t="str">
            <v>GC4</v>
          </cell>
          <cell r="J92"/>
        </row>
        <row r="93">
          <cell r="B93" t="str">
            <v>16/36061101</v>
          </cell>
          <cell r="C93" t="str">
            <v>NECIB</v>
          </cell>
          <cell r="D93" t="str">
            <v>CHIHEB EDDINE</v>
          </cell>
          <cell r="E93" t="str">
            <v>GC4</v>
          </cell>
          <cell r="J93"/>
        </row>
        <row r="94">
          <cell r="B94" t="str">
            <v xml:space="preserve">16/36058251 </v>
          </cell>
          <cell r="C94" t="str">
            <v>BENCIB</v>
          </cell>
          <cell r="D94" t="str">
            <v>BOCHRA</v>
          </cell>
          <cell r="E94" t="str">
            <v>GC4</v>
          </cell>
          <cell r="J94"/>
        </row>
        <row r="95">
          <cell r="B95" t="str">
            <v>17/36053490</v>
          </cell>
          <cell r="C95" t="str">
            <v>MESSADEG</v>
          </cell>
          <cell r="D95" t="str">
            <v>SALIM</v>
          </cell>
          <cell r="E95" t="str">
            <v>GC4</v>
          </cell>
          <cell r="J95">
            <v>16</v>
          </cell>
        </row>
        <row r="96">
          <cell r="B96" t="str">
            <v>18/36024136</v>
          </cell>
          <cell r="C96" t="str">
            <v>ALLAOUA</v>
          </cell>
          <cell r="D96" t="str">
            <v>BOCHRA DJIHENE</v>
          </cell>
          <cell r="E96" t="str">
            <v>PRO1</v>
          </cell>
          <cell r="F96"/>
          <cell r="G96"/>
          <cell r="H96"/>
          <cell r="I96"/>
          <cell r="J96">
            <v>15</v>
          </cell>
        </row>
        <row r="97">
          <cell r="B97" t="str">
            <v>18/36023482</v>
          </cell>
          <cell r="C97" t="str">
            <v>ATIK</v>
          </cell>
          <cell r="D97" t="str">
            <v>ZINE EDDINE</v>
          </cell>
          <cell r="E97" t="str">
            <v>PRO1</v>
          </cell>
          <cell r="F97"/>
          <cell r="G97"/>
          <cell r="H97"/>
          <cell r="I97"/>
          <cell r="J97">
            <v>12</v>
          </cell>
        </row>
        <row r="98">
          <cell r="B98" t="str">
            <v>18/36026823</v>
          </cell>
          <cell r="C98" t="str">
            <v>BELAIKOUS</v>
          </cell>
          <cell r="D98" t="str">
            <v>DJIHANE</v>
          </cell>
          <cell r="E98" t="str">
            <v>PRO1</v>
          </cell>
          <cell r="F98"/>
          <cell r="G98"/>
          <cell r="H98"/>
          <cell r="I98"/>
          <cell r="J98">
            <v>14</v>
          </cell>
        </row>
        <row r="99">
          <cell r="B99" t="str">
            <v>18/36033879</v>
          </cell>
          <cell r="C99" t="str">
            <v xml:space="preserve">BENOUHIBA </v>
          </cell>
          <cell r="D99" t="str">
            <v>RAYEN LINA</v>
          </cell>
          <cell r="E99" t="str">
            <v>PRO1</v>
          </cell>
          <cell r="F99"/>
          <cell r="G99"/>
          <cell r="H99"/>
          <cell r="I99"/>
          <cell r="J99">
            <v>11</v>
          </cell>
        </row>
        <row r="100">
          <cell r="B100" t="str">
            <v>18/36020924</v>
          </cell>
          <cell r="C100" t="str">
            <v>BICHA</v>
          </cell>
          <cell r="D100" t="str">
            <v>GHOZLENE</v>
          </cell>
          <cell r="E100" t="str">
            <v>PRO1</v>
          </cell>
          <cell r="F100"/>
          <cell r="G100"/>
          <cell r="H100"/>
          <cell r="I100"/>
          <cell r="J100">
            <v>13</v>
          </cell>
        </row>
        <row r="101">
          <cell r="B101" t="str">
            <v>18/36024114</v>
          </cell>
          <cell r="C101" t="str">
            <v>BOUGUETTAYA</v>
          </cell>
          <cell r="D101" t="str">
            <v>NESSRINE</v>
          </cell>
          <cell r="E101" t="str">
            <v>PRO1</v>
          </cell>
          <cell r="F101"/>
          <cell r="G101"/>
          <cell r="H101"/>
          <cell r="I101"/>
          <cell r="J101">
            <v>14.5</v>
          </cell>
        </row>
        <row r="102">
          <cell r="B102" t="str">
            <v>18/36025936</v>
          </cell>
          <cell r="C102" t="str">
            <v>BOUKOUBA</v>
          </cell>
          <cell r="D102" t="str">
            <v>AMEL</v>
          </cell>
          <cell r="E102" t="str">
            <v>PRO1</v>
          </cell>
          <cell r="F102"/>
          <cell r="G102"/>
          <cell r="H102"/>
          <cell r="I102"/>
          <cell r="J102">
            <v>12</v>
          </cell>
        </row>
        <row r="103">
          <cell r="B103" t="str">
            <v>18/36024149</v>
          </cell>
          <cell r="C103" t="str">
            <v>CHERIBOT CHERIF</v>
          </cell>
          <cell r="D103" t="str">
            <v>SIRINE</v>
          </cell>
          <cell r="E103" t="str">
            <v>PRO1</v>
          </cell>
          <cell r="F103"/>
          <cell r="G103"/>
          <cell r="H103"/>
          <cell r="I103"/>
          <cell r="J103">
            <v>13</v>
          </cell>
        </row>
        <row r="104">
          <cell r="B104" t="str">
            <v>18/36025395</v>
          </cell>
          <cell r="C104" t="str">
            <v>FOUGHALI</v>
          </cell>
          <cell r="D104" t="str">
            <v>CHAIMA</v>
          </cell>
          <cell r="E104" t="str">
            <v>PRO1</v>
          </cell>
          <cell r="F104"/>
          <cell r="G104"/>
          <cell r="H104"/>
          <cell r="I104"/>
          <cell r="J104">
            <v>14</v>
          </cell>
        </row>
        <row r="105">
          <cell r="B105" t="str">
            <v>18/36048860</v>
          </cell>
          <cell r="C105" t="str">
            <v>GUERZIZE</v>
          </cell>
          <cell r="D105" t="str">
            <v>ASMA</v>
          </cell>
          <cell r="E105" t="str">
            <v>PRO1</v>
          </cell>
          <cell r="F105"/>
          <cell r="G105"/>
          <cell r="H105"/>
          <cell r="I105"/>
          <cell r="J105">
            <v>12</v>
          </cell>
        </row>
        <row r="106">
          <cell r="B106" t="str">
            <v>18/36027372</v>
          </cell>
          <cell r="C106" t="str">
            <v>HANNACHI</v>
          </cell>
          <cell r="D106" t="str">
            <v>CHAHINAZ</v>
          </cell>
          <cell r="E106" t="str">
            <v>PRO1</v>
          </cell>
          <cell r="F106"/>
          <cell r="G106"/>
          <cell r="H106"/>
          <cell r="I106"/>
          <cell r="J106">
            <v>11</v>
          </cell>
        </row>
        <row r="107">
          <cell r="B107" t="str">
            <v>18/36026461</v>
          </cell>
          <cell r="C107" t="str">
            <v>HAZMOUNE</v>
          </cell>
          <cell r="D107" t="str">
            <v>ANFEL</v>
          </cell>
          <cell r="E107" t="str">
            <v>PRO1</v>
          </cell>
          <cell r="F107"/>
          <cell r="G107"/>
          <cell r="H107"/>
          <cell r="I107"/>
          <cell r="J107">
            <v>11</v>
          </cell>
        </row>
        <row r="108">
          <cell r="B108" t="str">
            <v>18/36024152</v>
          </cell>
          <cell r="C108" t="str">
            <v>HEDLI</v>
          </cell>
          <cell r="D108" t="str">
            <v>SOUNDOUS LINA</v>
          </cell>
          <cell r="E108" t="str">
            <v>PRO1</v>
          </cell>
          <cell r="F108"/>
          <cell r="G108"/>
          <cell r="H108"/>
          <cell r="I108"/>
          <cell r="J108">
            <v>14.5</v>
          </cell>
        </row>
        <row r="109">
          <cell r="B109" t="str">
            <v>18/36048867</v>
          </cell>
          <cell r="C109" t="str">
            <v>HOUCHAT</v>
          </cell>
          <cell r="D109" t="str">
            <v>CHAIEMA</v>
          </cell>
          <cell r="E109" t="str">
            <v>PRO1</v>
          </cell>
          <cell r="F109"/>
          <cell r="G109"/>
          <cell r="H109"/>
          <cell r="I109"/>
          <cell r="J109">
            <v>13</v>
          </cell>
        </row>
        <row r="110">
          <cell r="B110" t="str">
            <v>18/36020731</v>
          </cell>
          <cell r="C110" t="str">
            <v>KADDOURI</v>
          </cell>
          <cell r="D110" t="str">
            <v>AMANI</v>
          </cell>
          <cell r="E110" t="str">
            <v>PRO1</v>
          </cell>
          <cell r="F110"/>
          <cell r="G110"/>
          <cell r="H110"/>
          <cell r="I110"/>
          <cell r="J110">
            <v>13</v>
          </cell>
        </row>
        <row r="111">
          <cell r="B111" t="str">
            <v>18/36028340</v>
          </cell>
          <cell r="C111" t="str">
            <v>KHECHAI</v>
          </cell>
          <cell r="D111" t="str">
            <v>MALAK</v>
          </cell>
          <cell r="E111" t="str">
            <v>PRO1</v>
          </cell>
          <cell r="F111"/>
          <cell r="G111"/>
          <cell r="H111"/>
          <cell r="I111"/>
          <cell r="J111">
            <v>12</v>
          </cell>
        </row>
        <row r="112">
          <cell r="B112" t="str">
            <v>18/36028136</v>
          </cell>
          <cell r="C112" t="str">
            <v>MESSAI</v>
          </cell>
          <cell r="D112" t="str">
            <v>AMIRA</v>
          </cell>
          <cell r="E112" t="str">
            <v>PRO1</v>
          </cell>
          <cell r="F112"/>
          <cell r="G112"/>
          <cell r="H112"/>
          <cell r="I112"/>
          <cell r="J112">
            <v>12</v>
          </cell>
        </row>
        <row r="113">
          <cell r="B113" t="str">
            <v>18/E/4978</v>
          </cell>
          <cell r="C113" t="str">
            <v>MOUSSA BA</v>
          </cell>
          <cell r="D113" t="str">
            <v>PAPE</v>
          </cell>
          <cell r="E113" t="str">
            <v>PRO1</v>
          </cell>
          <cell r="F113"/>
          <cell r="G113"/>
          <cell r="H113"/>
          <cell r="I113"/>
          <cell r="J113">
            <v>12</v>
          </cell>
        </row>
        <row r="114">
          <cell r="B114" t="str">
            <v>18/36023457</v>
          </cell>
          <cell r="C114" t="str">
            <v>NECIRA</v>
          </cell>
          <cell r="D114" t="str">
            <v>RAYENE</v>
          </cell>
          <cell r="E114" t="str">
            <v>PRO1</v>
          </cell>
          <cell r="F114"/>
          <cell r="G114"/>
          <cell r="H114"/>
          <cell r="I114"/>
          <cell r="J114">
            <v>15.5</v>
          </cell>
        </row>
        <row r="115">
          <cell r="B115" t="str">
            <v>18/36030462</v>
          </cell>
          <cell r="C115" t="str">
            <v>OUARET</v>
          </cell>
          <cell r="D115" t="str">
            <v>IMEN</v>
          </cell>
          <cell r="E115" t="str">
            <v>PRO1</v>
          </cell>
          <cell r="F115"/>
          <cell r="G115"/>
          <cell r="H115"/>
          <cell r="I115"/>
          <cell r="J115">
            <v>14</v>
          </cell>
        </row>
        <row r="116">
          <cell r="B116" t="str">
            <v>18/36050036</v>
          </cell>
          <cell r="C116" t="str">
            <v>REMADNIA</v>
          </cell>
          <cell r="D116" t="str">
            <v>HADIL</v>
          </cell>
          <cell r="E116" t="str">
            <v>PRO1</v>
          </cell>
          <cell r="F116"/>
          <cell r="G116"/>
          <cell r="H116"/>
          <cell r="I116"/>
          <cell r="J116">
            <v>14</v>
          </cell>
        </row>
        <row r="117">
          <cell r="B117" t="str">
            <v>18/36031196</v>
          </cell>
          <cell r="C117" t="str">
            <v>ROUABHIA</v>
          </cell>
          <cell r="D117" t="str">
            <v>MAROUA</v>
          </cell>
          <cell r="E117" t="str">
            <v>PRO1</v>
          </cell>
          <cell r="F117"/>
          <cell r="G117"/>
          <cell r="H117"/>
          <cell r="I117"/>
          <cell r="J117">
            <v>13.5</v>
          </cell>
        </row>
        <row r="118">
          <cell r="B118" t="str">
            <v>17/36025668</v>
          </cell>
          <cell r="C118" t="str">
            <v>SENOUCI</v>
          </cell>
          <cell r="D118" t="str">
            <v>ILJEME</v>
          </cell>
          <cell r="E118" t="str">
            <v>PRO1</v>
          </cell>
          <cell r="F118"/>
          <cell r="G118"/>
          <cell r="H118"/>
          <cell r="I118"/>
          <cell r="J118">
            <v>12</v>
          </cell>
        </row>
        <row r="119">
          <cell r="B119" t="str">
            <v>18/36048063</v>
          </cell>
          <cell r="C119" t="str">
            <v>SERRAYE</v>
          </cell>
          <cell r="D119" t="str">
            <v>NADA</v>
          </cell>
          <cell r="E119" t="str">
            <v>PRO1</v>
          </cell>
          <cell r="F119"/>
          <cell r="G119"/>
          <cell r="H119"/>
          <cell r="I119"/>
          <cell r="J119">
            <v>12</v>
          </cell>
        </row>
        <row r="120">
          <cell r="B120" t="str">
            <v>18/36047920</v>
          </cell>
          <cell r="C120" t="str">
            <v>TADJINE</v>
          </cell>
          <cell r="D120" t="str">
            <v>AYA</v>
          </cell>
          <cell r="E120" t="str">
            <v>PRO1</v>
          </cell>
          <cell r="F120"/>
          <cell r="G120"/>
          <cell r="H120"/>
          <cell r="I120"/>
          <cell r="J120">
            <v>14</v>
          </cell>
        </row>
        <row r="121">
          <cell r="B121" t="str">
            <v>17/36031099</v>
          </cell>
          <cell r="C121" t="str">
            <v>ALLOUI</v>
          </cell>
          <cell r="D121" t="str">
            <v>ROUMAISSA</v>
          </cell>
          <cell r="E121" t="str">
            <v>PRO1</v>
          </cell>
          <cell r="F121"/>
          <cell r="G121"/>
          <cell r="H121"/>
          <cell r="I121"/>
          <cell r="J121"/>
        </row>
        <row r="122">
          <cell r="B122" t="str">
            <v>12/6022519</v>
          </cell>
          <cell r="C122" t="str">
            <v>BAROUNI</v>
          </cell>
          <cell r="D122" t="str">
            <v>CHOUAIB</v>
          </cell>
          <cell r="E122" t="str">
            <v>PRO1</v>
          </cell>
          <cell r="F122"/>
          <cell r="G122"/>
          <cell r="H122"/>
          <cell r="I122"/>
          <cell r="J122"/>
        </row>
        <row r="123">
          <cell r="B123" t="str">
            <v>15/36035805</v>
          </cell>
          <cell r="C123" t="str">
            <v>BENSEHAMDI</v>
          </cell>
          <cell r="D123" t="str">
            <v>Mouatez Issam Eddine</v>
          </cell>
          <cell r="E123" t="str">
            <v>PRO1</v>
          </cell>
          <cell r="F123"/>
          <cell r="G123"/>
          <cell r="H123"/>
          <cell r="I123"/>
          <cell r="J123"/>
        </row>
        <row r="124">
          <cell r="B124" t="str">
            <v>16/36038654</v>
          </cell>
          <cell r="C124" t="str">
            <v>OUHIBA</v>
          </cell>
          <cell r="D124" t="str">
            <v>SAFA</v>
          </cell>
          <cell r="E124" t="str">
            <v>PRO1</v>
          </cell>
          <cell r="F124"/>
          <cell r="G124"/>
          <cell r="H124"/>
          <cell r="I124"/>
          <cell r="J124">
            <v>12</v>
          </cell>
        </row>
        <row r="125">
          <cell r="B125" t="str">
            <v>18/34023381</v>
          </cell>
          <cell r="C125" t="str">
            <v>FESSIOU</v>
          </cell>
          <cell r="D125" t="str">
            <v>RIMA</v>
          </cell>
          <cell r="E125" t="str">
            <v>PRO1</v>
          </cell>
          <cell r="F125"/>
          <cell r="G125"/>
          <cell r="H125"/>
          <cell r="I125"/>
          <cell r="J125">
            <v>11</v>
          </cell>
        </row>
        <row r="126">
          <cell r="B126" t="str">
            <v>18/36047504</v>
          </cell>
          <cell r="C126" t="str">
            <v>ABBAZ</v>
          </cell>
          <cell r="D126" t="str">
            <v>IMENE</v>
          </cell>
          <cell r="E126" t="str">
            <v>PRO2</v>
          </cell>
          <cell r="F126"/>
          <cell r="G126"/>
          <cell r="H126"/>
          <cell r="I126"/>
          <cell r="J126">
            <v>16.5</v>
          </cell>
        </row>
        <row r="127">
          <cell r="B127" t="str">
            <v>18/36026303</v>
          </cell>
          <cell r="C127" t="str">
            <v>AIDI</v>
          </cell>
          <cell r="D127" t="str">
            <v>JOUMANA</v>
          </cell>
          <cell r="E127" t="str">
            <v>PRO2</v>
          </cell>
          <cell r="F127"/>
          <cell r="G127"/>
          <cell r="H127"/>
          <cell r="I127"/>
          <cell r="J127">
            <v>16</v>
          </cell>
        </row>
        <row r="128">
          <cell r="B128" t="str">
            <v>18/E/3785</v>
          </cell>
          <cell r="C128" t="str">
            <v>ANNOUR</v>
          </cell>
          <cell r="D128" t="str">
            <v>KICHEB CHAIBO</v>
          </cell>
          <cell r="E128" t="str">
            <v>PRO2</v>
          </cell>
          <cell r="F128"/>
          <cell r="G128"/>
          <cell r="H128"/>
          <cell r="I128"/>
          <cell r="J128">
            <v>17.5</v>
          </cell>
        </row>
        <row r="129">
          <cell r="B129" t="str">
            <v>18/36027011</v>
          </cell>
          <cell r="C129" t="str">
            <v>BAHAZ</v>
          </cell>
          <cell r="D129" t="str">
            <v>DOUNIAS</v>
          </cell>
          <cell r="E129" t="str">
            <v>PRO2</v>
          </cell>
          <cell r="F129"/>
          <cell r="G129"/>
          <cell r="H129"/>
          <cell r="I129"/>
          <cell r="J129">
            <v>15</v>
          </cell>
        </row>
        <row r="130">
          <cell r="B130" t="str">
            <v>18/36027482</v>
          </cell>
          <cell r="C130" t="str">
            <v>BEDBOUDI</v>
          </cell>
          <cell r="D130" t="str">
            <v>RACHA</v>
          </cell>
          <cell r="E130" t="str">
            <v>PRO2</v>
          </cell>
          <cell r="F130"/>
          <cell r="G130"/>
          <cell r="H130"/>
          <cell r="I130"/>
          <cell r="J130">
            <v>15</v>
          </cell>
        </row>
        <row r="131">
          <cell r="B131" t="str">
            <v>18/36049205</v>
          </cell>
          <cell r="C131" t="str">
            <v>BELKACEMI</v>
          </cell>
          <cell r="D131" t="str">
            <v>CHAIMA</v>
          </cell>
          <cell r="E131" t="str">
            <v>PRO2</v>
          </cell>
          <cell r="F131"/>
          <cell r="G131"/>
          <cell r="H131"/>
          <cell r="I131"/>
          <cell r="J131">
            <v>14</v>
          </cell>
        </row>
        <row r="132">
          <cell r="B132" t="str">
            <v>15/36031468</v>
          </cell>
          <cell r="C132" t="str">
            <v>BOUDADA</v>
          </cell>
          <cell r="D132" t="str">
            <v>SALOUA</v>
          </cell>
          <cell r="E132" t="str">
            <v>PRO2</v>
          </cell>
          <cell r="F132"/>
          <cell r="G132"/>
          <cell r="H132"/>
          <cell r="I132"/>
          <cell r="J132">
            <v>10</v>
          </cell>
        </row>
        <row r="133">
          <cell r="B133" t="str">
            <v>18/36048776</v>
          </cell>
          <cell r="C133" t="str">
            <v>BOULHILA</v>
          </cell>
          <cell r="D133" t="str">
            <v>RIHAB</v>
          </cell>
          <cell r="E133" t="str">
            <v>PRO2</v>
          </cell>
          <cell r="F133"/>
          <cell r="G133"/>
          <cell r="H133"/>
          <cell r="I133"/>
          <cell r="J133">
            <v>17</v>
          </cell>
        </row>
        <row r="134">
          <cell r="B134" t="str">
            <v>17/36030412</v>
          </cell>
          <cell r="C134" t="str">
            <v>BOUTAFNOUCHET</v>
          </cell>
          <cell r="D134" t="str">
            <v>MAROUANE</v>
          </cell>
          <cell r="E134" t="str">
            <v>PRO2</v>
          </cell>
          <cell r="F134"/>
          <cell r="G134"/>
          <cell r="H134"/>
          <cell r="I134"/>
          <cell r="J134">
            <v>10</v>
          </cell>
        </row>
        <row r="135">
          <cell r="B135" t="str">
            <v>14/35068970</v>
          </cell>
          <cell r="C135" t="str">
            <v>BRAHIMI</v>
          </cell>
          <cell r="D135" t="str">
            <v>INNES ELHADJLA</v>
          </cell>
          <cell r="E135" t="str">
            <v>PRO2</v>
          </cell>
          <cell r="F135"/>
          <cell r="G135"/>
          <cell r="H135"/>
          <cell r="I135"/>
          <cell r="J135">
            <v>10</v>
          </cell>
        </row>
        <row r="136">
          <cell r="B136" t="str">
            <v>17/36052270</v>
          </cell>
          <cell r="C136" t="str">
            <v>BRIKI</v>
          </cell>
          <cell r="D136" t="str">
            <v>DOUNIA</v>
          </cell>
          <cell r="E136" t="str">
            <v>PRO2</v>
          </cell>
          <cell r="F136"/>
          <cell r="G136"/>
          <cell r="H136"/>
          <cell r="I136"/>
          <cell r="J136">
            <v>10</v>
          </cell>
        </row>
        <row r="137">
          <cell r="B137" t="str">
            <v>18/36023971</v>
          </cell>
          <cell r="C137" t="str">
            <v>CHAOUCHE</v>
          </cell>
          <cell r="D137" t="str">
            <v>NARIMENE</v>
          </cell>
          <cell r="E137" t="str">
            <v>PRO2</v>
          </cell>
          <cell r="F137"/>
          <cell r="G137"/>
          <cell r="H137"/>
          <cell r="I137"/>
          <cell r="J137">
            <v>15</v>
          </cell>
        </row>
        <row r="138">
          <cell r="B138" t="str">
            <v>18/36021163</v>
          </cell>
          <cell r="C138" t="str">
            <v>CHAOUI</v>
          </cell>
          <cell r="D138" t="str">
            <v>AMINA MALAK</v>
          </cell>
          <cell r="E138" t="str">
            <v>PRO2</v>
          </cell>
          <cell r="F138"/>
          <cell r="G138"/>
          <cell r="H138"/>
          <cell r="I138"/>
          <cell r="J138">
            <v>15</v>
          </cell>
        </row>
        <row r="139">
          <cell r="B139" t="str">
            <v>18/36049184</v>
          </cell>
          <cell r="C139" t="str">
            <v>CHARA</v>
          </cell>
          <cell r="D139" t="str">
            <v>BOUTEINA</v>
          </cell>
          <cell r="E139" t="str">
            <v>PRO2</v>
          </cell>
          <cell r="F139"/>
          <cell r="G139"/>
          <cell r="H139"/>
          <cell r="I139"/>
          <cell r="J139">
            <v>10</v>
          </cell>
        </row>
        <row r="140">
          <cell r="B140" t="str">
            <v>18/36024911</v>
          </cell>
          <cell r="C140" t="str">
            <v xml:space="preserve">DALI </v>
          </cell>
          <cell r="D140" t="str">
            <v xml:space="preserve">AMEL </v>
          </cell>
          <cell r="E140" t="str">
            <v>PRO2</v>
          </cell>
          <cell r="F140"/>
          <cell r="G140"/>
          <cell r="H140"/>
          <cell r="I140"/>
          <cell r="J140">
            <v>13</v>
          </cell>
        </row>
        <row r="141">
          <cell r="B141" t="str">
            <v>18/36026308</v>
          </cell>
          <cell r="C141" t="str">
            <v>DOUMIR</v>
          </cell>
          <cell r="D141" t="str">
            <v>KHEDIDJA</v>
          </cell>
          <cell r="E141" t="str">
            <v>PRO2</v>
          </cell>
          <cell r="F141"/>
          <cell r="G141"/>
          <cell r="H141"/>
          <cell r="I141"/>
          <cell r="J141">
            <v>18</v>
          </cell>
        </row>
        <row r="142">
          <cell r="B142" t="str">
            <v>17/36028628</v>
          </cell>
          <cell r="C142" t="str">
            <v>GACEM</v>
          </cell>
          <cell r="D142" t="str">
            <v>DINA</v>
          </cell>
          <cell r="E142" t="str">
            <v>PRO2</v>
          </cell>
          <cell r="F142"/>
          <cell r="G142"/>
          <cell r="H142"/>
          <cell r="I142"/>
          <cell r="J142" t="str">
            <v>15.5</v>
          </cell>
        </row>
        <row r="143">
          <cell r="B143" t="str">
            <v>17/E/2553</v>
          </cell>
          <cell r="C143" t="str">
            <v>HAJRA MOHAMED</v>
          </cell>
          <cell r="D143" t="str">
            <v>MWATUWANO</v>
          </cell>
          <cell r="E143" t="str">
            <v>PRO2</v>
          </cell>
          <cell r="F143"/>
          <cell r="G143"/>
          <cell r="H143"/>
          <cell r="I143"/>
          <cell r="J143">
            <v>17</v>
          </cell>
        </row>
        <row r="144">
          <cell r="B144" t="str">
            <v>18/36048869</v>
          </cell>
          <cell r="C144" t="str">
            <v>LEBZA</v>
          </cell>
          <cell r="D144" t="str">
            <v>NADIA</v>
          </cell>
          <cell r="E144" t="str">
            <v>PRO2</v>
          </cell>
          <cell r="F144"/>
          <cell r="G144"/>
          <cell r="H144"/>
          <cell r="I144"/>
          <cell r="J144">
            <v>15</v>
          </cell>
        </row>
        <row r="145">
          <cell r="B145" t="str">
            <v>18/36025452</v>
          </cell>
          <cell r="C145" t="str">
            <v>LEMOUCHI</v>
          </cell>
          <cell r="D145" t="str">
            <v>TASNIME</v>
          </cell>
          <cell r="E145" t="str">
            <v>PRO2</v>
          </cell>
          <cell r="F145"/>
          <cell r="G145"/>
          <cell r="H145"/>
          <cell r="I145"/>
          <cell r="J145">
            <v>14.5</v>
          </cell>
        </row>
        <row r="146">
          <cell r="B146" t="str">
            <v>18/E/3424</v>
          </cell>
          <cell r="C146" t="str">
            <v>MAHAMAT</v>
          </cell>
          <cell r="D146" t="str">
            <v>SOULEYMANE KARIM</v>
          </cell>
          <cell r="E146" t="str">
            <v>PRO2</v>
          </cell>
          <cell r="F146"/>
          <cell r="G146"/>
          <cell r="H146"/>
          <cell r="I146"/>
          <cell r="J146">
            <v>18</v>
          </cell>
        </row>
        <row r="147">
          <cell r="B147" t="str">
            <v>18/36048773</v>
          </cell>
          <cell r="C147" t="str">
            <v>MEKHANIA</v>
          </cell>
          <cell r="D147" t="str">
            <v>KHADIDJA</v>
          </cell>
          <cell r="E147" t="str">
            <v>PRO2</v>
          </cell>
          <cell r="F147"/>
          <cell r="G147"/>
          <cell r="H147"/>
          <cell r="I147"/>
          <cell r="J147">
            <v>13</v>
          </cell>
        </row>
        <row r="148">
          <cell r="B148" t="str">
            <v>18/36050057</v>
          </cell>
          <cell r="C148" t="str">
            <v xml:space="preserve">MENASRI </v>
          </cell>
          <cell r="D148" t="str">
            <v xml:space="preserve">MALIKA </v>
          </cell>
          <cell r="E148" t="str">
            <v>PRO2</v>
          </cell>
          <cell r="F148"/>
          <cell r="G148"/>
          <cell r="H148"/>
          <cell r="I148"/>
          <cell r="J148">
            <v>16</v>
          </cell>
        </row>
        <row r="149">
          <cell r="B149" t="str">
            <v>17/36052783</v>
          </cell>
          <cell r="C149" t="str">
            <v>MESSAADIA</v>
          </cell>
          <cell r="D149" t="str">
            <v>AMEL</v>
          </cell>
          <cell r="E149" t="str">
            <v>PRO2</v>
          </cell>
          <cell r="F149"/>
          <cell r="G149"/>
          <cell r="H149"/>
          <cell r="I149"/>
          <cell r="J149">
            <v>16.5</v>
          </cell>
        </row>
        <row r="150">
          <cell r="B150" t="str">
            <v>18/E/0917</v>
          </cell>
          <cell r="C150" t="str">
            <v>MUTANDWA</v>
          </cell>
          <cell r="D150" t="str">
            <v>WALTER L</v>
          </cell>
          <cell r="E150" t="str">
            <v>PRO2</v>
          </cell>
          <cell r="F150"/>
          <cell r="G150"/>
          <cell r="H150"/>
          <cell r="I150"/>
          <cell r="J150">
            <v>10</v>
          </cell>
        </row>
        <row r="151">
          <cell r="B151" t="str">
            <v>18/36048866</v>
          </cell>
          <cell r="C151" t="str">
            <v>NADJAH</v>
          </cell>
          <cell r="D151" t="str">
            <v>SARA</v>
          </cell>
          <cell r="E151" t="str">
            <v>PRO2</v>
          </cell>
          <cell r="F151"/>
          <cell r="G151"/>
          <cell r="H151"/>
          <cell r="I151"/>
          <cell r="J151">
            <v>15</v>
          </cell>
        </row>
        <row r="152">
          <cell r="B152" t="str">
            <v>18/E/3426</v>
          </cell>
          <cell r="C152" t="str">
            <v>OUMAR</v>
          </cell>
          <cell r="D152" t="str">
            <v>BOSSER HISSEN HASSAN</v>
          </cell>
          <cell r="E152" t="str">
            <v>PRO2</v>
          </cell>
          <cell r="F152"/>
          <cell r="G152"/>
          <cell r="H152"/>
          <cell r="I152"/>
          <cell r="J152">
            <v>17</v>
          </cell>
        </row>
        <row r="153">
          <cell r="B153" t="str">
            <v>18/36025264</v>
          </cell>
          <cell r="C153" t="str">
            <v xml:space="preserve">OUMEDDOUR </v>
          </cell>
          <cell r="D153" t="str">
            <v>MOHAMED BADER EDDINE</v>
          </cell>
          <cell r="E153" t="str">
            <v>PRO2</v>
          </cell>
          <cell r="F153"/>
          <cell r="G153"/>
          <cell r="H153"/>
          <cell r="I153"/>
          <cell r="J153">
            <v>14</v>
          </cell>
        </row>
        <row r="154">
          <cell r="B154" t="str">
            <v>18/36048746</v>
          </cell>
          <cell r="C154" t="str">
            <v>SENNAOUI</v>
          </cell>
          <cell r="D154" t="str">
            <v>OUMAIMA</v>
          </cell>
          <cell r="E154" t="str">
            <v>PRO2</v>
          </cell>
          <cell r="F154"/>
          <cell r="G154"/>
          <cell r="H154"/>
          <cell r="I154"/>
          <cell r="J154">
            <v>16</v>
          </cell>
        </row>
        <row r="155">
          <cell r="B155" t="str">
            <v>18/36049998</v>
          </cell>
          <cell r="C155" t="str">
            <v>SNANI</v>
          </cell>
          <cell r="D155" t="str">
            <v>IBTISSAM</v>
          </cell>
          <cell r="E155" t="str">
            <v>PRO2</v>
          </cell>
          <cell r="F155"/>
          <cell r="G155"/>
          <cell r="H155"/>
          <cell r="I155"/>
          <cell r="J155">
            <v>12</v>
          </cell>
        </row>
        <row r="156">
          <cell r="B156" t="str">
            <v>18/36026411</v>
          </cell>
          <cell r="C156" t="str">
            <v>TOUHAMI</v>
          </cell>
          <cell r="D156" t="str">
            <v>ISLEM</v>
          </cell>
          <cell r="E156" t="str">
            <v>PRO2</v>
          </cell>
          <cell r="F156"/>
          <cell r="G156"/>
          <cell r="H156"/>
          <cell r="I156"/>
          <cell r="J156">
            <v>13.5</v>
          </cell>
        </row>
        <row r="157">
          <cell r="B157" t="str">
            <v>17/36054364</v>
          </cell>
          <cell r="C157" t="str">
            <v>ZOGHBA</v>
          </cell>
          <cell r="D157" t="str">
            <v>MALEK</v>
          </cell>
          <cell r="E157" t="str">
            <v>PRO2</v>
          </cell>
          <cell r="F157"/>
          <cell r="G157"/>
          <cell r="H157"/>
          <cell r="I157"/>
          <cell r="J157">
            <v>13</v>
          </cell>
        </row>
        <row r="158">
          <cell r="B158" t="str">
            <v>17/36031428</v>
          </cell>
          <cell r="C158" t="str">
            <v>ACHARI</v>
          </cell>
          <cell r="D158" t="str">
            <v>WAIL</v>
          </cell>
          <cell r="E158" t="str">
            <v>ELM1</v>
          </cell>
          <cell r="F158"/>
          <cell r="G158"/>
          <cell r="H158"/>
          <cell r="I158"/>
          <cell r="J158">
            <v>12.5</v>
          </cell>
        </row>
        <row r="159">
          <cell r="B159" t="str">
            <v>18/36025884</v>
          </cell>
          <cell r="C159" t="str">
            <v>AICHOUCHE</v>
          </cell>
          <cell r="D159" t="str">
            <v>MOHAMED NADIR</v>
          </cell>
          <cell r="E159" t="str">
            <v>ELM1</v>
          </cell>
          <cell r="F159"/>
          <cell r="G159"/>
          <cell r="H159"/>
          <cell r="I159"/>
          <cell r="J159">
            <v>13</v>
          </cell>
        </row>
        <row r="160">
          <cell r="B160" t="str">
            <v>17/E/2211</v>
          </cell>
          <cell r="C160" t="str">
            <v>AL REMEILI</v>
          </cell>
          <cell r="D160" t="str">
            <v>SULAIMAN</v>
          </cell>
          <cell r="E160" t="str">
            <v>ELM1</v>
          </cell>
          <cell r="F160"/>
          <cell r="G160"/>
          <cell r="H160"/>
          <cell r="I160"/>
          <cell r="J160">
            <v>13</v>
          </cell>
        </row>
        <row r="161">
          <cell r="B161" t="str">
            <v>18/36026353</v>
          </cell>
          <cell r="C161" t="str">
            <v>AOUADI</v>
          </cell>
          <cell r="D161" t="str">
            <v>ABD EL ALI</v>
          </cell>
          <cell r="E161" t="str">
            <v>ELM1</v>
          </cell>
          <cell r="F161"/>
          <cell r="G161"/>
          <cell r="H161"/>
          <cell r="I161"/>
          <cell r="J161">
            <v>15</v>
          </cell>
        </row>
        <row r="162">
          <cell r="B162" t="str">
            <v>18/36024015</v>
          </cell>
          <cell r="C162" t="str">
            <v>BELLOUTI</v>
          </cell>
          <cell r="D162" t="str">
            <v>ADEM</v>
          </cell>
          <cell r="E162" t="str">
            <v>ELM1</v>
          </cell>
          <cell r="F162"/>
          <cell r="G162"/>
          <cell r="H162"/>
          <cell r="I162"/>
          <cell r="J162">
            <v>15</v>
          </cell>
        </row>
        <row r="163">
          <cell r="B163" t="str">
            <v>17/36027708</v>
          </cell>
          <cell r="C163" t="str">
            <v>BOUTARFA</v>
          </cell>
          <cell r="D163" t="str">
            <v>ABD ELLATIF</v>
          </cell>
          <cell r="E163" t="str">
            <v>ELM1</v>
          </cell>
          <cell r="F163"/>
          <cell r="G163"/>
          <cell r="H163"/>
          <cell r="I163"/>
          <cell r="J163">
            <v>15</v>
          </cell>
        </row>
        <row r="164">
          <cell r="B164" t="str">
            <v>17/36031046</v>
          </cell>
          <cell r="C164" t="str">
            <v>CHAHI</v>
          </cell>
          <cell r="D164" t="str">
            <v>HAMZA</v>
          </cell>
          <cell r="E164" t="str">
            <v>ELM1</v>
          </cell>
          <cell r="F164"/>
          <cell r="G164"/>
          <cell r="H164"/>
          <cell r="I164"/>
          <cell r="J164">
            <v>13.5</v>
          </cell>
        </row>
        <row r="165">
          <cell r="B165" t="str">
            <v>18/36027080</v>
          </cell>
          <cell r="C165" t="str">
            <v>CHOUICHI</v>
          </cell>
          <cell r="D165" t="str">
            <v>MOHAMED ABD RAOUF</v>
          </cell>
          <cell r="E165" t="str">
            <v>ELM1</v>
          </cell>
          <cell r="F165"/>
          <cell r="G165"/>
          <cell r="H165"/>
          <cell r="I165"/>
          <cell r="J165">
            <v>15</v>
          </cell>
        </row>
        <row r="166">
          <cell r="B166" t="str">
            <v>17/36028603</v>
          </cell>
          <cell r="C166" t="str">
            <v>DJEMMAM</v>
          </cell>
          <cell r="D166" t="str">
            <v>ZINEDDINE</v>
          </cell>
          <cell r="E166" t="str">
            <v>ELM1</v>
          </cell>
          <cell r="F166"/>
          <cell r="G166"/>
          <cell r="H166"/>
          <cell r="I166"/>
          <cell r="J166">
            <v>13</v>
          </cell>
        </row>
        <row r="167">
          <cell r="B167" t="str">
            <v>18/E/4799</v>
          </cell>
          <cell r="C167" t="str">
            <v>EL MOCTAR SELLAHI</v>
          </cell>
          <cell r="D167" t="str">
            <v>EL KHALIFE</v>
          </cell>
          <cell r="E167" t="str">
            <v>ELM1</v>
          </cell>
          <cell r="F167"/>
          <cell r="G167"/>
          <cell r="H167"/>
          <cell r="I167"/>
          <cell r="J167">
            <v>15</v>
          </cell>
        </row>
        <row r="168">
          <cell r="B168" t="str">
            <v>17/36037790</v>
          </cell>
          <cell r="C168" t="str">
            <v>DJEDDOU</v>
          </cell>
          <cell r="D168" t="str">
            <v>NOUREHOUDA</v>
          </cell>
          <cell r="E168" t="str">
            <v>ELM1</v>
          </cell>
          <cell r="F168"/>
          <cell r="G168"/>
          <cell r="H168"/>
          <cell r="I168"/>
          <cell r="J168">
            <v>15</v>
          </cell>
        </row>
        <row r="169">
          <cell r="B169" t="str">
            <v>18/36021133</v>
          </cell>
          <cell r="C169" t="str">
            <v>KHENNICHE</v>
          </cell>
          <cell r="D169" t="str">
            <v>MOHAMED IHEB</v>
          </cell>
          <cell r="E169" t="str">
            <v>ELM1</v>
          </cell>
          <cell r="F169"/>
          <cell r="G169"/>
          <cell r="H169"/>
          <cell r="I169"/>
          <cell r="J169">
            <v>13</v>
          </cell>
        </row>
        <row r="170">
          <cell r="B170" t="str">
            <v>18/E/4773</v>
          </cell>
          <cell r="C170" t="str">
            <v>MOHAMAMDOU</v>
          </cell>
          <cell r="D170" t="str">
            <v>AHMED ISMAIL</v>
          </cell>
          <cell r="E170" t="str">
            <v>ELM1</v>
          </cell>
          <cell r="F170"/>
          <cell r="G170"/>
          <cell r="H170"/>
          <cell r="I170"/>
          <cell r="J170">
            <v>15</v>
          </cell>
        </row>
        <row r="171">
          <cell r="B171" t="str">
            <v>18/34019595</v>
          </cell>
          <cell r="C171" t="str">
            <v>MAIZI</v>
          </cell>
          <cell r="D171" t="str">
            <v>MEHDI</v>
          </cell>
          <cell r="E171" t="str">
            <v>ELM1</v>
          </cell>
          <cell r="F171"/>
          <cell r="G171"/>
          <cell r="H171"/>
          <cell r="I171"/>
          <cell r="J171">
            <v>13</v>
          </cell>
        </row>
        <row r="172">
          <cell r="B172" t="str">
            <v>17/36034445</v>
          </cell>
          <cell r="C172" t="str">
            <v>MESSAI</v>
          </cell>
          <cell r="D172" t="str">
            <v>SOUAD</v>
          </cell>
          <cell r="E172" t="str">
            <v>ELM1</v>
          </cell>
          <cell r="F172"/>
          <cell r="G172"/>
          <cell r="H172"/>
          <cell r="I172"/>
          <cell r="J172">
            <v>13</v>
          </cell>
        </row>
        <row r="173">
          <cell r="B173" t="str">
            <v>18/E/4780</v>
          </cell>
          <cell r="C173" t="str">
            <v>MOHAMED YESLEM MOULAYE EL HACEN</v>
          </cell>
          <cell r="D173" t="str">
            <v>MOULAYE</v>
          </cell>
          <cell r="E173" t="str">
            <v>ELM1</v>
          </cell>
          <cell r="F173"/>
          <cell r="G173"/>
          <cell r="H173"/>
          <cell r="I173"/>
          <cell r="J173">
            <v>15</v>
          </cell>
        </row>
        <row r="174">
          <cell r="B174" t="str">
            <v>17/E/2206</v>
          </cell>
          <cell r="C174" t="str">
            <v>MUSTAFA AHEMD</v>
          </cell>
          <cell r="D174" t="str">
            <v>Mustafa Haroun</v>
          </cell>
          <cell r="E174" t="str">
            <v>ELM1</v>
          </cell>
          <cell r="F174"/>
          <cell r="G174"/>
          <cell r="H174"/>
          <cell r="I174"/>
          <cell r="J174">
            <v>15</v>
          </cell>
        </row>
        <row r="175">
          <cell r="B175" t="str">
            <v>18/36025410</v>
          </cell>
          <cell r="C175" t="str">
            <v>REZGANI</v>
          </cell>
          <cell r="D175" t="str">
            <v>HAMZA</v>
          </cell>
          <cell r="E175" t="str">
            <v>ELM1</v>
          </cell>
          <cell r="F175"/>
          <cell r="G175"/>
          <cell r="H175"/>
          <cell r="I175"/>
          <cell r="J175">
            <v>13</v>
          </cell>
        </row>
        <row r="176">
          <cell r="B176" t="str">
            <v>18/E/4232</v>
          </cell>
          <cell r="C176" t="str">
            <v>SID AHMED SIDI</v>
          </cell>
          <cell r="D176" t="str">
            <v>SIDI MAHMOUD SALAH</v>
          </cell>
          <cell r="E176" t="str">
            <v>ELM1</v>
          </cell>
          <cell r="F176"/>
          <cell r="G176"/>
          <cell r="H176"/>
          <cell r="I176"/>
          <cell r="J176">
            <v>15</v>
          </cell>
        </row>
        <row r="177">
          <cell r="B177" t="str">
            <v>17/36029822</v>
          </cell>
          <cell r="C177" t="str">
            <v>ZAIDI</v>
          </cell>
          <cell r="D177" t="str">
            <v>HAITHEM</v>
          </cell>
          <cell r="E177" t="str">
            <v>ELM1</v>
          </cell>
          <cell r="F177"/>
          <cell r="G177"/>
          <cell r="H177"/>
          <cell r="I177"/>
          <cell r="J177">
            <v>15</v>
          </cell>
        </row>
        <row r="178">
          <cell r="B178" t="str">
            <v>16/36032030</v>
          </cell>
          <cell r="C178" t="str">
            <v>ARGOUB</v>
          </cell>
          <cell r="D178" t="str">
            <v>RAMZI</v>
          </cell>
          <cell r="E178" t="str">
            <v>ELM1</v>
          </cell>
          <cell r="F178"/>
          <cell r="G178"/>
          <cell r="H178"/>
          <cell r="I178"/>
          <cell r="J178">
            <v>12.5</v>
          </cell>
        </row>
        <row r="179">
          <cell r="B179" t="str">
            <v>15/36033436</v>
          </cell>
          <cell r="C179" t="str">
            <v>BELKHIRI</v>
          </cell>
          <cell r="D179" t="str">
            <v>MOULOUD</v>
          </cell>
          <cell r="E179" t="str">
            <v>ELM1</v>
          </cell>
          <cell r="F179"/>
          <cell r="G179"/>
          <cell r="H179"/>
          <cell r="I179"/>
          <cell r="J179">
            <v>12.5</v>
          </cell>
        </row>
        <row r="180">
          <cell r="B180" t="str">
            <v>16/36028157</v>
          </cell>
          <cell r="C180" t="str">
            <v>BENNOUR</v>
          </cell>
          <cell r="D180" t="str">
            <v>MOHAMED AMINE</v>
          </cell>
          <cell r="E180" t="str">
            <v>ELM1</v>
          </cell>
          <cell r="F180"/>
          <cell r="G180"/>
          <cell r="H180"/>
          <cell r="I180"/>
          <cell r="J180">
            <v>12.5</v>
          </cell>
        </row>
        <row r="181">
          <cell r="B181" t="str">
            <v>14/36051297</v>
          </cell>
          <cell r="C181" t="str">
            <v>CHORFI</v>
          </cell>
          <cell r="D181" t="str">
            <v>DJABER</v>
          </cell>
          <cell r="E181" t="str">
            <v>ELM1</v>
          </cell>
          <cell r="F181"/>
          <cell r="G181"/>
          <cell r="H181"/>
          <cell r="I181"/>
          <cell r="J181">
            <v>12.5</v>
          </cell>
        </row>
        <row r="182">
          <cell r="B182" t="str">
            <v>17/36052891</v>
          </cell>
          <cell r="C182" t="str">
            <v>ELALOUANI</v>
          </cell>
          <cell r="D182" t="str">
            <v>KACEM</v>
          </cell>
          <cell r="E182" t="str">
            <v>ELM1</v>
          </cell>
          <cell r="F182"/>
          <cell r="G182"/>
          <cell r="H182"/>
          <cell r="I182"/>
          <cell r="J182">
            <v>12.5</v>
          </cell>
        </row>
        <row r="183">
          <cell r="B183" t="str">
            <v>17/36052849</v>
          </cell>
          <cell r="C183" t="str">
            <v>HARIZI</v>
          </cell>
          <cell r="D183" t="str">
            <v>SKENDAR</v>
          </cell>
          <cell r="E183" t="str">
            <v>ELM1</v>
          </cell>
          <cell r="F183"/>
          <cell r="G183"/>
          <cell r="H183"/>
          <cell r="I183"/>
          <cell r="J183">
            <v>12.5</v>
          </cell>
        </row>
        <row r="184">
          <cell r="B184" t="str">
            <v>17/36050246</v>
          </cell>
          <cell r="C184" t="str">
            <v>KEDIM</v>
          </cell>
          <cell r="D184" t="str">
            <v>MAHDI ABDERRAHIM</v>
          </cell>
          <cell r="E184" t="str">
            <v>ELM1</v>
          </cell>
          <cell r="F184"/>
          <cell r="G184"/>
          <cell r="H184"/>
          <cell r="I184"/>
          <cell r="J184">
            <v>12.5</v>
          </cell>
        </row>
        <row r="185">
          <cell r="B185" t="str">
            <v>18/E/4807</v>
          </cell>
          <cell r="C185" t="str">
            <v>MOHAMED CHEIKH BRAZ</v>
          </cell>
          <cell r="D185" t="str">
            <v>MAHFOUDH</v>
          </cell>
          <cell r="E185" t="str">
            <v>ELM1</v>
          </cell>
          <cell r="F185"/>
          <cell r="G185"/>
          <cell r="H185"/>
          <cell r="I185"/>
          <cell r="J185">
            <v>15</v>
          </cell>
        </row>
        <row r="186">
          <cell r="B186" t="str">
            <v>17/36028036</v>
          </cell>
          <cell r="C186" t="str">
            <v>SENAI</v>
          </cell>
          <cell r="D186" t="str">
            <v>MOHAMED ISLAM</v>
          </cell>
          <cell r="E186" t="str">
            <v>ELM1</v>
          </cell>
          <cell r="F186"/>
          <cell r="G186"/>
          <cell r="H186"/>
          <cell r="I186"/>
          <cell r="J186">
            <v>13</v>
          </cell>
        </row>
        <row r="187">
          <cell r="B187" t="str">
            <v>18/35054465</v>
          </cell>
          <cell r="C187" t="str">
            <v>BOULAKROUNE</v>
          </cell>
          <cell r="D187" t="str">
            <v>AHMED CHEMES EDDINE</v>
          </cell>
          <cell r="E187" t="str">
            <v>ELM1</v>
          </cell>
          <cell r="F187"/>
          <cell r="G187"/>
          <cell r="H187"/>
          <cell r="I187"/>
          <cell r="J187">
            <v>15</v>
          </cell>
        </row>
        <row r="188">
          <cell r="B188" t="str">
            <v>18/35059610</v>
          </cell>
          <cell r="C188" t="str">
            <v>DEMOUCHE</v>
          </cell>
          <cell r="D188" t="str">
            <v>MANSOUR</v>
          </cell>
          <cell r="E188" t="str">
            <v>ELM1</v>
          </cell>
          <cell r="F188"/>
          <cell r="G188"/>
          <cell r="H188"/>
          <cell r="I188"/>
          <cell r="J188">
            <v>15</v>
          </cell>
        </row>
        <row r="189">
          <cell r="B189" t="str">
            <v>18/35015906</v>
          </cell>
          <cell r="C189" t="str">
            <v>BIROUK</v>
          </cell>
          <cell r="D189" t="str">
            <v>MOHAMED ABDESSALAM</v>
          </cell>
          <cell r="E189" t="str">
            <v>ELM1</v>
          </cell>
          <cell r="F189"/>
          <cell r="G189"/>
          <cell r="H189"/>
          <cell r="I189"/>
          <cell r="J189">
            <v>12.5</v>
          </cell>
        </row>
        <row r="190">
          <cell r="B190" t="str">
            <v>17/36028498</v>
          </cell>
          <cell r="C190" t="str">
            <v>KANOUN</v>
          </cell>
          <cell r="D190" t="str">
            <v>MOHAMED TAHER</v>
          </cell>
          <cell r="E190" t="str">
            <v>ELM1</v>
          </cell>
          <cell r="F190"/>
          <cell r="G190"/>
          <cell r="H190"/>
          <cell r="I190"/>
          <cell r="J190">
            <v>15</v>
          </cell>
        </row>
        <row r="191">
          <cell r="B191" t="str">
            <v>16/36034390</v>
          </cell>
          <cell r="C191" t="str">
            <v>DJAFER</v>
          </cell>
          <cell r="D191" t="str">
            <v>HOUSSEM</v>
          </cell>
          <cell r="E191" t="str">
            <v>ELM1</v>
          </cell>
          <cell r="F191"/>
          <cell r="G191"/>
          <cell r="H191"/>
          <cell r="I191"/>
          <cell r="J191">
            <v>14</v>
          </cell>
        </row>
        <row r="192">
          <cell r="B192" t="str">
            <v>17/36026059</v>
          </cell>
          <cell r="C192" t="str">
            <v>ATTROUCHE</v>
          </cell>
          <cell r="D192" t="str">
            <v>ABDELMOUNAIME</v>
          </cell>
          <cell r="E192" t="str">
            <v>ELM2</v>
          </cell>
          <cell r="F192"/>
          <cell r="G192"/>
          <cell r="H192"/>
          <cell r="I192"/>
          <cell r="J192">
            <v>14</v>
          </cell>
        </row>
        <row r="193">
          <cell r="B193" t="str">
            <v>17/36029069</v>
          </cell>
          <cell r="C193" t="str">
            <v>BAHLOULI</v>
          </cell>
          <cell r="D193" t="str">
            <v>FATIMA</v>
          </cell>
          <cell r="E193" t="str">
            <v>ELM2</v>
          </cell>
          <cell r="F193"/>
          <cell r="G193"/>
          <cell r="H193"/>
          <cell r="I193"/>
          <cell r="J193">
            <v>15.5</v>
          </cell>
        </row>
        <row r="194">
          <cell r="B194" t="str">
            <v>18/36046897</v>
          </cell>
          <cell r="C194" t="str">
            <v>BELKHIRI</v>
          </cell>
          <cell r="D194" t="str">
            <v>BILLEL NOUR EL ISLEM</v>
          </cell>
          <cell r="E194" t="str">
            <v>ELM2</v>
          </cell>
          <cell r="F194"/>
          <cell r="G194"/>
          <cell r="H194"/>
          <cell r="I194"/>
          <cell r="J194">
            <v>16</v>
          </cell>
        </row>
        <row r="195">
          <cell r="B195" t="str">
            <v>18/36026349</v>
          </cell>
          <cell r="C195" t="str">
            <v>BENDJEDDOU</v>
          </cell>
          <cell r="D195" t="str">
            <v>ABDELBARI</v>
          </cell>
          <cell r="E195" t="str">
            <v>ELM2</v>
          </cell>
          <cell r="F195"/>
          <cell r="G195"/>
          <cell r="H195"/>
          <cell r="I195"/>
          <cell r="J195">
            <v>15</v>
          </cell>
        </row>
        <row r="196">
          <cell r="B196" t="str">
            <v>18/36026872</v>
          </cell>
          <cell r="C196" t="str">
            <v>BERKANI</v>
          </cell>
          <cell r="D196" t="str">
            <v>CHOUAIB</v>
          </cell>
          <cell r="E196" t="str">
            <v>ELM2</v>
          </cell>
          <cell r="F196"/>
          <cell r="G196"/>
          <cell r="H196"/>
          <cell r="I196"/>
          <cell r="J196">
            <v>14</v>
          </cell>
        </row>
        <row r="197">
          <cell r="B197" t="str">
            <v>17/36029692</v>
          </cell>
          <cell r="C197" t="str">
            <v>BOULEBTATECHE</v>
          </cell>
          <cell r="D197" t="str">
            <v>SEIF EDDIN</v>
          </cell>
          <cell r="E197" t="str">
            <v>ELM2</v>
          </cell>
          <cell r="F197"/>
          <cell r="G197"/>
          <cell r="H197"/>
          <cell r="I197"/>
          <cell r="J197">
            <v>17</v>
          </cell>
        </row>
        <row r="198">
          <cell r="B198" t="str">
            <v>18/36022360</v>
          </cell>
          <cell r="C198" t="str">
            <v>BOUMAHDAF</v>
          </cell>
          <cell r="D198" t="str">
            <v>KAHINA</v>
          </cell>
          <cell r="E198" t="str">
            <v>ELM2</v>
          </cell>
          <cell r="F198"/>
          <cell r="G198"/>
          <cell r="H198"/>
          <cell r="I198"/>
          <cell r="J198">
            <v>13.5</v>
          </cell>
        </row>
        <row r="199">
          <cell r="B199" t="str">
            <v>17/36051731</v>
          </cell>
          <cell r="C199" t="str">
            <v>CHABANI</v>
          </cell>
          <cell r="D199" t="str">
            <v>BILAL</v>
          </cell>
          <cell r="E199" t="str">
            <v>ELM2</v>
          </cell>
          <cell r="F199"/>
          <cell r="G199"/>
          <cell r="H199"/>
          <cell r="I199"/>
          <cell r="J199">
            <v>13</v>
          </cell>
        </row>
        <row r="200">
          <cell r="B200" t="str">
            <v>18/36026437</v>
          </cell>
          <cell r="C200" t="str">
            <v>CHOUYEB</v>
          </cell>
          <cell r="D200" t="str">
            <v>SAID</v>
          </cell>
          <cell r="E200" t="str">
            <v>ELM2</v>
          </cell>
          <cell r="F200"/>
          <cell r="G200"/>
          <cell r="H200"/>
          <cell r="I200"/>
          <cell r="J200">
            <v>14.5</v>
          </cell>
        </row>
        <row r="201">
          <cell r="B201" t="str">
            <v>18/36025996</v>
          </cell>
          <cell r="C201" t="str">
            <v>FRIOUKH</v>
          </cell>
          <cell r="D201" t="str">
            <v>MOHAMED TAHR</v>
          </cell>
          <cell r="E201" t="str">
            <v>ELM2</v>
          </cell>
          <cell r="F201"/>
          <cell r="G201"/>
          <cell r="H201"/>
          <cell r="I201"/>
          <cell r="J201"/>
        </row>
        <row r="202">
          <cell r="B202" t="str">
            <v>17/36024534</v>
          </cell>
          <cell r="C202" t="str">
            <v>GHALABI</v>
          </cell>
          <cell r="D202" t="str">
            <v>YOUSSRA</v>
          </cell>
          <cell r="E202" t="str">
            <v>ELM2</v>
          </cell>
          <cell r="F202"/>
          <cell r="G202"/>
          <cell r="H202"/>
          <cell r="I202"/>
          <cell r="J202">
            <v>17.5</v>
          </cell>
        </row>
        <row r="203">
          <cell r="B203" t="str">
            <v>17/36037771</v>
          </cell>
          <cell r="C203" t="str">
            <v>GHERBI</v>
          </cell>
          <cell r="D203" t="str">
            <v>NOUHA</v>
          </cell>
          <cell r="E203" t="str">
            <v>ELM2</v>
          </cell>
          <cell r="F203"/>
          <cell r="G203"/>
          <cell r="H203"/>
          <cell r="I203"/>
          <cell r="J203">
            <v>14</v>
          </cell>
        </row>
        <row r="204">
          <cell r="B204" t="str">
            <v>18/36025852</v>
          </cell>
          <cell r="C204" t="str">
            <v>HANACHI</v>
          </cell>
          <cell r="D204" t="str">
            <v>ALAEDDINE</v>
          </cell>
          <cell r="E204" t="str">
            <v>ELM2</v>
          </cell>
          <cell r="F204"/>
          <cell r="G204"/>
          <cell r="H204"/>
          <cell r="I204"/>
          <cell r="J204">
            <v>13.5</v>
          </cell>
        </row>
        <row r="205">
          <cell r="B205">
            <v>36028409</v>
          </cell>
          <cell r="C205" t="str">
            <v>KIATI</v>
          </cell>
          <cell r="D205" t="str">
            <v>HOUSSEM</v>
          </cell>
          <cell r="E205" t="str">
            <v>ELM2</v>
          </cell>
          <cell r="F205"/>
          <cell r="G205"/>
          <cell r="H205"/>
          <cell r="I205"/>
          <cell r="J205">
            <v>15</v>
          </cell>
        </row>
        <row r="206">
          <cell r="B206" t="str">
            <v>17/36029846</v>
          </cell>
          <cell r="C206" t="str">
            <v>LANANI</v>
          </cell>
          <cell r="D206" t="str">
            <v>YOUCEF</v>
          </cell>
          <cell r="E206" t="str">
            <v>ELM2</v>
          </cell>
          <cell r="F206"/>
          <cell r="G206"/>
          <cell r="H206"/>
          <cell r="I206"/>
          <cell r="J206"/>
        </row>
        <row r="207">
          <cell r="B207" t="str">
            <v>18/36026414</v>
          </cell>
          <cell r="C207" t="str">
            <v>LOUETRI</v>
          </cell>
          <cell r="D207" t="str">
            <v>HATEM</v>
          </cell>
          <cell r="E207" t="str">
            <v>ELM2</v>
          </cell>
          <cell r="F207"/>
          <cell r="G207"/>
          <cell r="H207"/>
          <cell r="I207"/>
          <cell r="J207">
            <v>16</v>
          </cell>
        </row>
        <row r="208">
          <cell r="B208" t="str">
            <v>18/36026790</v>
          </cell>
          <cell r="C208" t="str">
            <v>MEKKI</v>
          </cell>
          <cell r="D208" t="str">
            <v>AYOUB</v>
          </cell>
          <cell r="E208" t="str">
            <v>ELM2</v>
          </cell>
          <cell r="F208"/>
          <cell r="G208"/>
          <cell r="H208"/>
          <cell r="I208"/>
          <cell r="J208">
            <v>14</v>
          </cell>
        </row>
        <row r="209">
          <cell r="B209" t="str">
            <v>18/36025845</v>
          </cell>
          <cell r="C209" t="str">
            <v>RABIA</v>
          </cell>
          <cell r="D209" t="str">
            <v>ABDERRAHMANE FARID</v>
          </cell>
          <cell r="E209" t="str">
            <v>ELM2</v>
          </cell>
          <cell r="F209"/>
          <cell r="G209"/>
          <cell r="H209"/>
          <cell r="I209"/>
          <cell r="J209">
            <v>13.5</v>
          </cell>
        </row>
        <row r="210">
          <cell r="B210" t="str">
            <v>18/36027042</v>
          </cell>
          <cell r="C210" t="str">
            <v>SAAD</v>
          </cell>
          <cell r="D210" t="str">
            <v>WALID</v>
          </cell>
          <cell r="E210" t="str">
            <v>ELM2</v>
          </cell>
          <cell r="F210"/>
          <cell r="G210"/>
          <cell r="H210"/>
          <cell r="I210"/>
          <cell r="J210">
            <v>16</v>
          </cell>
        </row>
        <row r="211">
          <cell r="B211" t="str">
            <v>18/36031535</v>
          </cell>
          <cell r="C211" t="str">
            <v>TANOUCHE</v>
          </cell>
          <cell r="D211" t="str">
            <v>SALAH</v>
          </cell>
          <cell r="E211" t="str">
            <v>ELM2</v>
          </cell>
          <cell r="F211"/>
          <cell r="G211"/>
          <cell r="H211"/>
          <cell r="I211"/>
          <cell r="J211">
            <v>15</v>
          </cell>
        </row>
        <row r="212">
          <cell r="B212" t="str">
            <v>17/36052996</v>
          </cell>
          <cell r="C212" t="str">
            <v>KEHILI</v>
          </cell>
          <cell r="D212" t="str">
            <v>DJOUAD</v>
          </cell>
          <cell r="E212" t="str">
            <v>ELM2</v>
          </cell>
          <cell r="F212"/>
          <cell r="G212"/>
          <cell r="H212"/>
          <cell r="I212"/>
          <cell r="J212"/>
        </row>
        <row r="213">
          <cell r="B213" t="str">
            <v>17/36031179</v>
          </cell>
          <cell r="C213" t="str">
            <v>LABIOD</v>
          </cell>
          <cell r="D213" t="str">
            <v>SALAH EDDINE</v>
          </cell>
          <cell r="E213" t="str">
            <v>ELM2</v>
          </cell>
          <cell r="F213"/>
          <cell r="G213"/>
          <cell r="H213"/>
          <cell r="I213"/>
          <cell r="J213"/>
        </row>
        <row r="214">
          <cell r="B214" t="str">
            <v>16/36028656</v>
          </cell>
          <cell r="C214" t="str">
            <v>NASRI</v>
          </cell>
          <cell r="D214" t="str">
            <v>LEILA</v>
          </cell>
          <cell r="E214" t="str">
            <v>ELM2</v>
          </cell>
          <cell r="F214"/>
          <cell r="G214"/>
          <cell r="H214"/>
          <cell r="I214"/>
          <cell r="J214"/>
        </row>
        <row r="215">
          <cell r="B215" t="str">
            <v>16/36033380</v>
          </cell>
          <cell r="C215" t="str">
            <v>TAZIR</v>
          </cell>
          <cell r="D215" t="str">
            <v>KHAOULA</v>
          </cell>
          <cell r="E215" t="str">
            <v>ELM2</v>
          </cell>
          <cell r="F215"/>
          <cell r="G215"/>
          <cell r="H215"/>
          <cell r="I215"/>
          <cell r="J215"/>
        </row>
        <row r="216">
          <cell r="B216" t="str">
            <v>17/36031209</v>
          </cell>
          <cell r="C216" t="str">
            <v>ZEGHDOUD</v>
          </cell>
          <cell r="D216" t="str">
            <v>FAROUK</v>
          </cell>
          <cell r="E216" t="str">
            <v>ELM2</v>
          </cell>
          <cell r="F216"/>
          <cell r="G216"/>
          <cell r="H216"/>
          <cell r="I216"/>
          <cell r="J216"/>
        </row>
        <row r="217">
          <cell r="B217" t="str">
            <v>17/36051689</v>
          </cell>
          <cell r="C217" t="str">
            <v>BOUHADEB</v>
          </cell>
          <cell r="D217" t="str">
            <v>ZAKARYA</v>
          </cell>
          <cell r="E217" t="str">
            <v>ELM2</v>
          </cell>
          <cell r="F217"/>
          <cell r="G217"/>
          <cell r="H217"/>
          <cell r="I217"/>
          <cell r="J217"/>
        </row>
        <row r="218">
          <cell r="B218" t="str">
            <v>18/36022348</v>
          </cell>
          <cell r="C218" t="str">
            <v>BARA</v>
          </cell>
          <cell r="D218" t="str">
            <v>YOUCEF ABDERRAHMANE</v>
          </cell>
          <cell r="E218" t="str">
            <v>ELM2</v>
          </cell>
          <cell r="F218"/>
          <cell r="G218"/>
          <cell r="H218"/>
          <cell r="I218"/>
          <cell r="J218">
            <v>15</v>
          </cell>
        </row>
        <row r="219">
          <cell r="B219" t="str">
            <v>17/36028409</v>
          </cell>
          <cell r="C219" t="str">
            <v>KIATI</v>
          </cell>
          <cell r="D219" t="str">
            <v>HOUSSEM</v>
          </cell>
          <cell r="E219" t="str">
            <v>ELM2</v>
          </cell>
          <cell r="F219"/>
          <cell r="G219"/>
          <cell r="H219"/>
          <cell r="I219"/>
          <cell r="J219"/>
        </row>
        <row r="220">
          <cell r="B220" t="str">
            <v>18/36025284</v>
          </cell>
          <cell r="C220" t="str">
            <v xml:space="preserve">ALLALI </v>
          </cell>
          <cell r="D220" t="str">
            <v xml:space="preserve">MOURAD </v>
          </cell>
          <cell r="E220" t="str">
            <v>ELM2</v>
          </cell>
          <cell r="F220"/>
          <cell r="G220"/>
          <cell r="H220"/>
          <cell r="I220"/>
          <cell r="J220">
            <v>14</v>
          </cell>
        </row>
        <row r="221">
          <cell r="B221" t="str">
            <v>18/36021118</v>
          </cell>
          <cell r="C221" t="str">
            <v>BOUZITOUNE</v>
          </cell>
          <cell r="D221" t="str">
            <v>MILED EDINE</v>
          </cell>
          <cell r="E221" t="str">
            <v>ELM2</v>
          </cell>
          <cell r="F221"/>
          <cell r="G221"/>
          <cell r="H221"/>
          <cell r="I221"/>
          <cell r="J221">
            <v>14</v>
          </cell>
        </row>
        <row r="222">
          <cell r="B222" t="str">
            <v>17/36052896</v>
          </cell>
          <cell r="C222" t="str">
            <v>RAOUYA</v>
          </cell>
          <cell r="D222" t="str">
            <v>MASSINISSA</v>
          </cell>
          <cell r="E222" t="str">
            <v>ELM2</v>
          </cell>
          <cell r="F222"/>
          <cell r="G222"/>
          <cell r="H222"/>
          <cell r="I222"/>
          <cell r="J222">
            <v>13.5</v>
          </cell>
        </row>
        <row r="223">
          <cell r="B223" t="str">
            <v>17/36052902</v>
          </cell>
          <cell r="C223" t="str">
            <v>ZOUAOUI</v>
          </cell>
          <cell r="D223" t="str">
            <v>MOHAMED LAID</v>
          </cell>
          <cell r="E223" t="str">
            <v>ELM2</v>
          </cell>
          <cell r="F223"/>
          <cell r="G223"/>
          <cell r="H223"/>
          <cell r="I223"/>
          <cell r="J223">
            <v>13.5</v>
          </cell>
        </row>
        <row r="224">
          <cell r="B224" t="str">
            <v>17/36023143</v>
          </cell>
          <cell r="C224" t="str">
            <v>DJEMAI</v>
          </cell>
          <cell r="D224" t="str">
            <v>MOHAMED SADDEK</v>
          </cell>
          <cell r="E224" t="str">
            <v>ELM2</v>
          </cell>
          <cell r="F224"/>
          <cell r="G224"/>
          <cell r="H224"/>
          <cell r="I224"/>
          <cell r="J224"/>
        </row>
        <row r="225">
          <cell r="B225" t="str">
            <v>14/36053070</v>
          </cell>
          <cell r="C225" t="str">
            <v>DJOUAD</v>
          </cell>
          <cell r="D225" t="str">
            <v>ABDELDJALIL</v>
          </cell>
          <cell r="E225" t="str">
            <v>ELM2</v>
          </cell>
          <cell r="F225"/>
          <cell r="G225"/>
          <cell r="H225"/>
          <cell r="I225"/>
          <cell r="J225"/>
        </row>
        <row r="226">
          <cell r="B226" t="str">
            <v>18/36025762</v>
          </cell>
          <cell r="C226" t="str">
            <v>RECHACHE</v>
          </cell>
          <cell r="D226" t="str">
            <v>ISKANDER</v>
          </cell>
          <cell r="E226" t="str">
            <v>ELM2</v>
          </cell>
          <cell r="F226"/>
          <cell r="G226"/>
          <cell r="H226"/>
          <cell r="I226"/>
          <cell r="J226">
            <v>13.5</v>
          </cell>
        </row>
        <row r="227">
          <cell r="B227" t="str">
            <v>17/36029557</v>
          </cell>
          <cell r="C227" t="str">
            <v>AOUABDIA</v>
          </cell>
          <cell r="D227" t="str">
            <v>OUSSAMA</v>
          </cell>
          <cell r="E227" t="str">
            <v>ELT4</v>
          </cell>
          <cell r="F227"/>
          <cell r="G227"/>
          <cell r="H227"/>
          <cell r="I227"/>
          <cell r="J227">
            <v>16</v>
          </cell>
        </row>
        <row r="228">
          <cell r="B228" t="str">
            <v>17/36027945</v>
          </cell>
          <cell r="C228" t="str">
            <v>ABAINIA</v>
          </cell>
          <cell r="D228" t="str">
            <v>RAID</v>
          </cell>
          <cell r="E228" t="str">
            <v>ELT4</v>
          </cell>
          <cell r="F228"/>
          <cell r="G228"/>
          <cell r="H228"/>
          <cell r="I228"/>
          <cell r="J228">
            <v>15</v>
          </cell>
        </row>
        <row r="229">
          <cell r="B229" t="str">
            <v>17/36052190</v>
          </cell>
          <cell r="C229" t="str">
            <v>AHMED NACER</v>
          </cell>
          <cell r="D229" t="str">
            <v>NOUR EL ISLEM</v>
          </cell>
          <cell r="E229" t="str">
            <v>ELT4</v>
          </cell>
          <cell r="F229"/>
          <cell r="G229"/>
          <cell r="H229"/>
          <cell r="I229"/>
          <cell r="J229">
            <v>14</v>
          </cell>
        </row>
        <row r="230">
          <cell r="B230" t="str">
            <v>18/36026787</v>
          </cell>
          <cell r="C230" t="str">
            <v>ANIK</v>
          </cell>
          <cell r="D230" t="str">
            <v>ANNFEL</v>
          </cell>
          <cell r="E230" t="str">
            <v>ELT4</v>
          </cell>
          <cell r="F230"/>
          <cell r="G230"/>
          <cell r="H230"/>
          <cell r="I230"/>
          <cell r="J230">
            <v>14</v>
          </cell>
        </row>
        <row r="231">
          <cell r="B231" t="str">
            <v>18/36050009</v>
          </cell>
          <cell r="C231" t="str">
            <v>ARIFI</v>
          </cell>
          <cell r="D231" t="str">
            <v>ROUMAISSA</v>
          </cell>
          <cell r="E231" t="str">
            <v>ELT4</v>
          </cell>
          <cell r="F231"/>
          <cell r="G231"/>
          <cell r="H231"/>
          <cell r="I231"/>
          <cell r="J231">
            <v>14</v>
          </cell>
        </row>
        <row r="232">
          <cell r="B232" t="str">
            <v>18/36034426</v>
          </cell>
          <cell r="C232" t="str">
            <v>BEDOUI</v>
          </cell>
          <cell r="D232" t="str">
            <v>MAROUA</v>
          </cell>
          <cell r="E232" t="str">
            <v>ELT4</v>
          </cell>
          <cell r="F232"/>
          <cell r="G232"/>
          <cell r="H232"/>
          <cell r="I232"/>
          <cell r="J232" t="str">
            <v xml:space="preserve">           13.5</v>
          </cell>
        </row>
        <row r="233">
          <cell r="B233" t="str">
            <v>18/36049047</v>
          </cell>
          <cell r="C233" t="str">
            <v>BELAID</v>
          </cell>
          <cell r="D233" t="str">
            <v>NADA HIBAT-ERRAHMEN</v>
          </cell>
          <cell r="E233" t="str">
            <v>ELT4</v>
          </cell>
          <cell r="F233"/>
          <cell r="G233"/>
          <cell r="H233"/>
          <cell r="I233"/>
          <cell r="J233">
            <v>12</v>
          </cell>
        </row>
        <row r="234">
          <cell r="B234" t="str">
            <v>18/36028460</v>
          </cell>
          <cell r="C234" t="str">
            <v>BOUAICHA</v>
          </cell>
          <cell r="D234" t="str">
            <v>ZINA</v>
          </cell>
          <cell r="E234" t="str">
            <v>ELT4</v>
          </cell>
          <cell r="F234"/>
          <cell r="G234"/>
          <cell r="H234"/>
          <cell r="I234"/>
          <cell r="J234">
            <v>12</v>
          </cell>
        </row>
        <row r="235">
          <cell r="B235" t="str">
            <v>18/36049800</v>
          </cell>
          <cell r="C235" t="str">
            <v>BOUGUERRA</v>
          </cell>
          <cell r="D235" t="str">
            <v>KHALED</v>
          </cell>
          <cell r="E235" t="str">
            <v>ELT4</v>
          </cell>
          <cell r="F235"/>
          <cell r="G235"/>
          <cell r="H235"/>
          <cell r="I235"/>
          <cell r="J235">
            <v>13</v>
          </cell>
        </row>
        <row r="236">
          <cell r="B236" t="str">
            <v>18/36021128</v>
          </cell>
          <cell r="C236" t="str">
            <v>BOUKHTOUTA</v>
          </cell>
          <cell r="D236" t="str">
            <v>CHIRINE</v>
          </cell>
          <cell r="E236" t="str">
            <v>ELT4</v>
          </cell>
          <cell r="F236"/>
          <cell r="G236"/>
          <cell r="H236"/>
          <cell r="I236"/>
          <cell r="J236">
            <v>14</v>
          </cell>
        </row>
        <row r="237">
          <cell r="B237" t="str">
            <v>18/36026427</v>
          </cell>
          <cell r="C237" t="str">
            <v>CHADLIA</v>
          </cell>
          <cell r="D237" t="str">
            <v xml:space="preserve">MOUNIA </v>
          </cell>
          <cell r="E237" t="str">
            <v>ELT4</v>
          </cell>
          <cell r="F237"/>
          <cell r="G237"/>
          <cell r="H237"/>
          <cell r="I237"/>
          <cell r="J237">
            <v>12</v>
          </cell>
        </row>
        <row r="238">
          <cell r="B238" t="str">
            <v>18/36048870</v>
          </cell>
          <cell r="C238" t="str">
            <v>FRIHA</v>
          </cell>
          <cell r="D238" t="str">
            <v>WAFA</v>
          </cell>
          <cell r="E238" t="str">
            <v>ELT4</v>
          </cell>
          <cell r="F238"/>
          <cell r="G238"/>
          <cell r="H238"/>
          <cell r="I238"/>
          <cell r="J238">
            <v>16</v>
          </cell>
        </row>
        <row r="239">
          <cell r="B239" t="str">
            <v>18/36046895</v>
          </cell>
          <cell r="C239" t="str">
            <v>HADEF</v>
          </cell>
          <cell r="D239" t="str">
            <v>BESMA</v>
          </cell>
          <cell r="E239" t="str">
            <v>ELT4</v>
          </cell>
          <cell r="F239"/>
          <cell r="G239"/>
          <cell r="H239"/>
          <cell r="I239"/>
          <cell r="J239">
            <v>14</v>
          </cell>
        </row>
        <row r="240">
          <cell r="B240" t="str">
            <v>17/36055236</v>
          </cell>
          <cell r="C240" t="str">
            <v>HARRAT</v>
          </cell>
          <cell r="D240" t="str">
            <v>NADIM</v>
          </cell>
          <cell r="E240" t="str">
            <v>ELT4</v>
          </cell>
          <cell r="F240"/>
          <cell r="G240"/>
          <cell r="H240"/>
          <cell r="I240"/>
          <cell r="J240">
            <v>12</v>
          </cell>
        </row>
        <row r="241">
          <cell r="B241" t="str">
            <v>17/36055367</v>
          </cell>
          <cell r="C241" t="str">
            <v>HARRAT</v>
          </cell>
          <cell r="D241" t="str">
            <v>MEHDI</v>
          </cell>
          <cell r="E241" t="str">
            <v>ELT4</v>
          </cell>
          <cell r="F241"/>
          <cell r="G241"/>
          <cell r="H241"/>
          <cell r="I241"/>
          <cell r="J241">
            <v>12</v>
          </cell>
        </row>
        <row r="242">
          <cell r="B242" t="str">
            <v>18/36050032</v>
          </cell>
          <cell r="C242" t="str">
            <v>KOUAL</v>
          </cell>
          <cell r="D242" t="str">
            <v>NERDJES</v>
          </cell>
          <cell r="E242" t="str">
            <v>ELT4</v>
          </cell>
          <cell r="F242"/>
          <cell r="G242"/>
          <cell r="H242"/>
          <cell r="I242"/>
          <cell r="J242">
            <v>14</v>
          </cell>
        </row>
        <row r="243">
          <cell r="B243" t="str">
            <v>18/36049817</v>
          </cell>
          <cell r="C243" t="str">
            <v>LITIM</v>
          </cell>
          <cell r="D243" t="str">
            <v>MOURAD</v>
          </cell>
          <cell r="E243" t="str">
            <v>ELT4</v>
          </cell>
          <cell r="F243"/>
          <cell r="G243"/>
          <cell r="H243"/>
          <cell r="I243"/>
          <cell r="J243">
            <v>14</v>
          </cell>
        </row>
        <row r="244">
          <cell r="B244" t="str">
            <v>18/36024099</v>
          </cell>
          <cell r="C244" t="str">
            <v>MERDACI</v>
          </cell>
          <cell r="D244" t="str">
            <v>LYNA ZINEB</v>
          </cell>
          <cell r="E244" t="str">
            <v>ELT4</v>
          </cell>
          <cell r="F244"/>
          <cell r="G244"/>
          <cell r="H244"/>
          <cell r="I244"/>
          <cell r="J244">
            <v>16</v>
          </cell>
        </row>
        <row r="245">
          <cell r="B245" t="str">
            <v>18/36021136</v>
          </cell>
          <cell r="C245" t="str">
            <v>MOKHBI</v>
          </cell>
          <cell r="D245" t="str">
            <v>NOUAR</v>
          </cell>
          <cell r="E245" t="str">
            <v>ELT4</v>
          </cell>
          <cell r="F245"/>
          <cell r="G245"/>
          <cell r="H245"/>
          <cell r="I245"/>
          <cell r="J245">
            <v>12</v>
          </cell>
        </row>
        <row r="246">
          <cell r="B246" t="str">
            <v>17/36055385</v>
          </cell>
          <cell r="C246" t="str">
            <v>TOBBA</v>
          </cell>
          <cell r="D246" t="str">
            <v>AMINE</v>
          </cell>
          <cell r="E246" t="str">
            <v>ELT4</v>
          </cell>
          <cell r="F246"/>
          <cell r="G246"/>
          <cell r="H246"/>
          <cell r="I246"/>
          <cell r="J246">
            <v>12</v>
          </cell>
        </row>
        <row r="247">
          <cell r="B247" t="str">
            <v>17/36030981</v>
          </cell>
          <cell r="C247" t="str">
            <v>BEN DJAIT</v>
          </cell>
          <cell r="D247" t="str">
            <v>IBRAHIM</v>
          </cell>
          <cell r="E247" t="str">
            <v>ELT4</v>
          </cell>
          <cell r="F247"/>
          <cell r="G247"/>
          <cell r="H247"/>
          <cell r="I247"/>
          <cell r="J247">
            <v>12</v>
          </cell>
        </row>
        <row r="248">
          <cell r="B248" t="str">
            <v>15/36037477</v>
          </cell>
          <cell r="C248" t="str">
            <v>BERBADJ</v>
          </cell>
          <cell r="D248" t="str">
            <v>OUSSAMA</v>
          </cell>
          <cell r="E248" t="str">
            <v>ELT4</v>
          </cell>
          <cell r="F248"/>
          <cell r="G248"/>
          <cell r="H248"/>
          <cell r="I248"/>
          <cell r="J248">
            <v>12</v>
          </cell>
        </row>
        <row r="249">
          <cell r="B249" t="str">
            <v>17/36033958</v>
          </cell>
          <cell r="C249" t="str">
            <v>BOUHAFS</v>
          </cell>
          <cell r="D249" t="str">
            <v>ABD   RAHIM</v>
          </cell>
          <cell r="E249" t="str">
            <v>ELT4</v>
          </cell>
          <cell r="F249"/>
          <cell r="G249"/>
          <cell r="H249"/>
          <cell r="I249"/>
          <cell r="J249">
            <v>12</v>
          </cell>
        </row>
        <row r="250">
          <cell r="B250" t="str">
            <v>17/34024544</v>
          </cell>
          <cell r="C250" t="str">
            <v>ITIM</v>
          </cell>
          <cell r="D250" t="str">
            <v>RADOUANE</v>
          </cell>
          <cell r="E250" t="str">
            <v>ELT4</v>
          </cell>
          <cell r="F250"/>
          <cell r="G250"/>
          <cell r="H250"/>
          <cell r="I250"/>
          <cell r="J250">
            <v>12</v>
          </cell>
        </row>
        <row r="251">
          <cell r="B251" t="str">
            <v>17/36026535</v>
          </cell>
          <cell r="C251" t="str">
            <v>KHECHINE</v>
          </cell>
          <cell r="D251" t="str">
            <v>MOHAMED HICHEM</v>
          </cell>
          <cell r="E251" t="str">
            <v>ELT4</v>
          </cell>
          <cell r="F251"/>
          <cell r="G251"/>
          <cell r="H251"/>
          <cell r="I251"/>
          <cell r="J251">
            <v>12</v>
          </cell>
        </row>
        <row r="252">
          <cell r="B252" t="str">
            <v>16/36025631</v>
          </cell>
          <cell r="C252" t="str">
            <v>ADOUI</v>
          </cell>
          <cell r="D252" t="str">
            <v>SOHEIB</v>
          </cell>
          <cell r="E252" t="str">
            <v>ELT4</v>
          </cell>
          <cell r="F252"/>
          <cell r="G252"/>
          <cell r="H252"/>
          <cell r="I252"/>
          <cell r="J252">
            <v>14</v>
          </cell>
        </row>
        <row r="253">
          <cell r="B253" t="str">
            <v>18/36008776</v>
          </cell>
          <cell r="C253" t="str">
            <v>BOUASLA</v>
          </cell>
          <cell r="D253" t="str">
            <v>MOHAMED ALI</v>
          </cell>
          <cell r="E253" t="str">
            <v>ELT4</v>
          </cell>
          <cell r="F253"/>
          <cell r="G253"/>
          <cell r="H253"/>
          <cell r="I253"/>
          <cell r="J253">
            <v>17</v>
          </cell>
        </row>
        <row r="254">
          <cell r="B254" t="str">
            <v>17/36027645</v>
          </cell>
          <cell r="C254" t="str">
            <v>OUNISSI</v>
          </cell>
          <cell r="D254" t="str">
            <v>CHIHAB EDDINE</v>
          </cell>
          <cell r="E254" t="str">
            <v>ELT4</v>
          </cell>
          <cell r="F254"/>
          <cell r="G254"/>
          <cell r="H254"/>
          <cell r="I254"/>
          <cell r="J254">
            <v>12</v>
          </cell>
        </row>
        <row r="255">
          <cell r="B255" t="str">
            <v>17/36034159</v>
          </cell>
          <cell r="C255" t="str">
            <v>BOUDRAR</v>
          </cell>
          <cell r="D255" t="str">
            <v>MOHAMED LAMINE</v>
          </cell>
          <cell r="E255" t="str">
            <v>ELT4</v>
          </cell>
          <cell r="F255"/>
          <cell r="G255"/>
          <cell r="H255"/>
          <cell r="I255"/>
          <cell r="J255">
            <v>12</v>
          </cell>
        </row>
        <row r="256">
          <cell r="B256" t="str">
            <v>18/36022363</v>
          </cell>
          <cell r="C256" t="str">
            <v>SEKHRI</v>
          </cell>
          <cell r="D256" t="str">
            <v>MERIEM</v>
          </cell>
          <cell r="E256" t="str">
            <v>ELT4</v>
          </cell>
          <cell r="F256"/>
          <cell r="G256"/>
          <cell r="H256"/>
          <cell r="I256"/>
          <cell r="J256">
            <v>14</v>
          </cell>
        </row>
        <row r="257">
          <cell r="B257" t="str">
            <v>18/36024033</v>
          </cell>
          <cell r="C257" t="str">
            <v>AYACHI</v>
          </cell>
          <cell r="D257" t="str">
            <v>ZAKARIA</v>
          </cell>
          <cell r="E257" t="str">
            <v>ELT5</v>
          </cell>
          <cell r="F257"/>
          <cell r="G257"/>
          <cell r="H257"/>
          <cell r="I257"/>
          <cell r="J257">
            <v>16</v>
          </cell>
        </row>
        <row r="258">
          <cell r="B258" t="str">
            <v>18/36028452</v>
          </cell>
          <cell r="C258" t="str">
            <v>BENHAMIDA</v>
          </cell>
          <cell r="D258" t="str">
            <v>OUISSEM</v>
          </cell>
          <cell r="E258" t="str">
            <v>ELT5</v>
          </cell>
          <cell r="F258"/>
          <cell r="G258"/>
          <cell r="H258"/>
          <cell r="I258"/>
          <cell r="J258">
            <v>13</v>
          </cell>
        </row>
        <row r="259">
          <cell r="B259" t="str">
            <v>18/36047541</v>
          </cell>
          <cell r="C259" t="str">
            <v>BOUGOFFA</v>
          </cell>
          <cell r="D259" t="str">
            <v>CHAIMA</v>
          </cell>
          <cell r="E259" t="str">
            <v>ELT5</v>
          </cell>
          <cell r="F259"/>
          <cell r="G259"/>
          <cell r="H259"/>
          <cell r="I259"/>
          <cell r="J259">
            <v>15</v>
          </cell>
        </row>
        <row r="260">
          <cell r="B260" t="str">
            <v>16/36053264</v>
          </cell>
          <cell r="C260" t="str">
            <v>BOUMEZZINE</v>
          </cell>
          <cell r="D260" t="str">
            <v>ABDERRAHIM</v>
          </cell>
          <cell r="E260" t="str">
            <v>ELT5</v>
          </cell>
          <cell r="F260"/>
          <cell r="G260"/>
          <cell r="H260"/>
          <cell r="I260"/>
          <cell r="J260">
            <v>12</v>
          </cell>
        </row>
        <row r="261">
          <cell r="B261" t="str">
            <v>18/36048527</v>
          </cell>
          <cell r="C261" t="str">
            <v>CHAIB</v>
          </cell>
          <cell r="D261" t="str">
            <v>ILYES</v>
          </cell>
          <cell r="E261" t="str">
            <v>ELT5</v>
          </cell>
          <cell r="F261"/>
          <cell r="G261"/>
          <cell r="H261"/>
          <cell r="I261"/>
          <cell r="J261" t="str">
            <v xml:space="preserve">           15.5</v>
          </cell>
        </row>
        <row r="262">
          <cell r="B262" t="str">
            <v>18/36026017</v>
          </cell>
          <cell r="C262" t="str">
            <v>CHERFI</v>
          </cell>
          <cell r="D262" t="str">
            <v>HOUSSEM EDDIN MOURAD</v>
          </cell>
          <cell r="E262" t="str">
            <v>ELT5</v>
          </cell>
          <cell r="F262"/>
          <cell r="G262"/>
          <cell r="H262"/>
          <cell r="I262"/>
          <cell r="J262">
            <v>16</v>
          </cell>
        </row>
        <row r="263">
          <cell r="B263" t="str">
            <v>18/36022051</v>
          </cell>
          <cell r="C263" t="str">
            <v>DJOTNI</v>
          </cell>
          <cell r="D263" t="str">
            <v>ABDELKARIM</v>
          </cell>
          <cell r="E263" t="str">
            <v>ELT5</v>
          </cell>
          <cell r="F263"/>
          <cell r="G263"/>
          <cell r="H263"/>
          <cell r="I263"/>
          <cell r="J263">
            <v>17</v>
          </cell>
        </row>
        <row r="264">
          <cell r="B264" t="str">
            <v>18/36027464</v>
          </cell>
          <cell r="C264" t="str">
            <v>FATMI</v>
          </cell>
          <cell r="D264" t="str">
            <v>SOUHAIB</v>
          </cell>
          <cell r="E264" t="str">
            <v>ELT5</v>
          </cell>
          <cell r="F264"/>
          <cell r="G264"/>
          <cell r="H264"/>
          <cell r="I264"/>
          <cell r="J264">
            <v>17</v>
          </cell>
        </row>
        <row r="265">
          <cell r="B265" t="str">
            <v>18/36048500</v>
          </cell>
          <cell r="C265" t="str">
            <v>GHERAIBIA</v>
          </cell>
          <cell r="D265" t="str">
            <v>MOHAMMED SEYF EDDINE</v>
          </cell>
          <cell r="E265" t="str">
            <v>ELT5</v>
          </cell>
          <cell r="F265"/>
          <cell r="G265"/>
          <cell r="H265"/>
          <cell r="I265"/>
          <cell r="J265">
            <v>17</v>
          </cell>
        </row>
        <row r="266">
          <cell r="B266" t="str">
            <v>18/36052305</v>
          </cell>
          <cell r="C266" t="str">
            <v>GUEDOUAR</v>
          </cell>
          <cell r="D266" t="str">
            <v>MOHAMED ABDENNOUR</v>
          </cell>
          <cell r="E266" t="str">
            <v>ELT5</v>
          </cell>
          <cell r="F266"/>
          <cell r="G266"/>
          <cell r="H266"/>
          <cell r="I266"/>
          <cell r="J266">
            <v>16</v>
          </cell>
        </row>
        <row r="267">
          <cell r="B267" t="str">
            <v>18/36026455</v>
          </cell>
          <cell r="C267" t="str">
            <v>GUENIF</v>
          </cell>
          <cell r="D267" t="str">
            <v>NOUR ALISLAM</v>
          </cell>
          <cell r="E267" t="str">
            <v>ELT5</v>
          </cell>
          <cell r="F267"/>
          <cell r="G267"/>
          <cell r="H267"/>
          <cell r="I267"/>
          <cell r="J267">
            <v>15</v>
          </cell>
        </row>
        <row r="268">
          <cell r="B268" t="str">
            <v>18/36024024</v>
          </cell>
          <cell r="C268" t="str">
            <v>KOUDA</v>
          </cell>
          <cell r="D268" t="str">
            <v>ISKANDAR</v>
          </cell>
          <cell r="E268" t="str">
            <v>ELT5</v>
          </cell>
          <cell r="F268"/>
          <cell r="G268"/>
          <cell r="H268"/>
          <cell r="I268"/>
          <cell r="J268">
            <v>13</v>
          </cell>
        </row>
        <row r="269">
          <cell r="B269" t="str">
            <v>18/36046595</v>
          </cell>
          <cell r="C269" t="str">
            <v xml:space="preserve">MAZOUZI </v>
          </cell>
          <cell r="D269" t="str">
            <v xml:space="preserve">SAHRA </v>
          </cell>
          <cell r="E269" t="str">
            <v>ELT5</v>
          </cell>
          <cell r="F269"/>
          <cell r="G269"/>
          <cell r="H269"/>
          <cell r="I269"/>
          <cell r="J269">
            <v>15</v>
          </cell>
        </row>
        <row r="270">
          <cell r="B270" t="str">
            <v>18/36026886</v>
          </cell>
          <cell r="C270" t="str">
            <v>NASRI</v>
          </cell>
          <cell r="D270" t="str">
            <v>SABRINE</v>
          </cell>
          <cell r="E270" t="str">
            <v>ELT5</v>
          </cell>
          <cell r="F270"/>
          <cell r="G270"/>
          <cell r="H270"/>
          <cell r="I270"/>
          <cell r="J270">
            <v>14</v>
          </cell>
        </row>
        <row r="271">
          <cell r="B271" t="str">
            <v>18/36046603</v>
          </cell>
          <cell r="C271" t="str">
            <v>NEHALA</v>
          </cell>
          <cell r="D271" t="str">
            <v>NARDJES</v>
          </cell>
          <cell r="E271" t="str">
            <v>ELT5</v>
          </cell>
          <cell r="F271"/>
          <cell r="G271"/>
          <cell r="H271"/>
          <cell r="I271"/>
          <cell r="J271">
            <v>16</v>
          </cell>
        </row>
        <row r="272">
          <cell r="B272" t="str">
            <v>17/36055362</v>
          </cell>
          <cell r="C272" t="str">
            <v>SELMANE</v>
          </cell>
          <cell r="D272" t="str">
            <v>MOHAMED ABD ESSATAR</v>
          </cell>
          <cell r="E272" t="str">
            <v>ELT5</v>
          </cell>
          <cell r="F272"/>
          <cell r="G272"/>
          <cell r="H272"/>
          <cell r="I272"/>
          <cell r="J272">
            <v>15</v>
          </cell>
        </row>
        <row r="273">
          <cell r="B273" t="str">
            <v>18/36048498</v>
          </cell>
          <cell r="C273" t="str">
            <v>TAIBI</v>
          </cell>
          <cell r="D273" t="str">
            <v>MOHAMED EL AMINE</v>
          </cell>
          <cell r="E273" t="str">
            <v>ELT5</v>
          </cell>
          <cell r="F273"/>
          <cell r="G273"/>
          <cell r="H273"/>
          <cell r="I273"/>
          <cell r="J273" t="str">
            <v xml:space="preserve">           14.5</v>
          </cell>
        </row>
        <row r="274">
          <cell r="B274" t="str">
            <v>17/36028587</v>
          </cell>
          <cell r="C274" t="str">
            <v>ZIOUAL</v>
          </cell>
          <cell r="D274" t="str">
            <v>AYMEN</v>
          </cell>
          <cell r="E274" t="str">
            <v>ELT5</v>
          </cell>
          <cell r="F274"/>
          <cell r="G274"/>
          <cell r="H274"/>
          <cell r="I274"/>
          <cell r="J274">
            <v>16</v>
          </cell>
        </row>
        <row r="275">
          <cell r="B275" t="str">
            <v>18/36045843</v>
          </cell>
          <cell r="C275" t="str">
            <v>BOUNADEUR</v>
          </cell>
          <cell r="D275" t="str">
            <v>ABDELMOUDJIB</v>
          </cell>
          <cell r="E275" t="str">
            <v>ELT5</v>
          </cell>
          <cell r="F275"/>
          <cell r="G275"/>
          <cell r="H275"/>
          <cell r="I275"/>
          <cell r="J275">
            <v>15</v>
          </cell>
        </row>
        <row r="276">
          <cell r="B276" t="str">
            <v>14/36025438</v>
          </cell>
          <cell r="C276" t="str">
            <v>CHOUABBI</v>
          </cell>
          <cell r="D276" t="str">
            <v>NORA</v>
          </cell>
          <cell r="E276" t="str">
            <v>ELT5</v>
          </cell>
          <cell r="F276"/>
          <cell r="G276"/>
          <cell r="H276"/>
          <cell r="I276"/>
          <cell r="J276">
            <v>12</v>
          </cell>
        </row>
        <row r="277">
          <cell r="B277" t="str">
            <v>17/36031249</v>
          </cell>
          <cell r="C277" t="str">
            <v>LAKEHAL</v>
          </cell>
          <cell r="D277" t="str">
            <v>MOHAMED ISLAM</v>
          </cell>
          <cell r="E277" t="str">
            <v>ELT5</v>
          </cell>
          <cell r="F277"/>
          <cell r="G277"/>
          <cell r="H277"/>
          <cell r="I277"/>
          <cell r="J277">
            <v>12</v>
          </cell>
        </row>
        <row r="278">
          <cell r="B278" t="str">
            <v>12/6021092</v>
          </cell>
          <cell r="C278" t="str">
            <v>LEDGHAME</v>
          </cell>
          <cell r="D278" t="str">
            <v>MOHAMED YOUNES</v>
          </cell>
          <cell r="E278" t="str">
            <v>ELT5</v>
          </cell>
          <cell r="F278"/>
          <cell r="G278"/>
          <cell r="H278"/>
          <cell r="I278"/>
          <cell r="J278">
            <v>12</v>
          </cell>
        </row>
        <row r="279">
          <cell r="B279" t="str">
            <v>16/36056586</v>
          </cell>
          <cell r="C279" t="str">
            <v>MESSAAD</v>
          </cell>
          <cell r="D279" t="str">
            <v>YAHIA</v>
          </cell>
          <cell r="E279" t="str">
            <v>ELT5</v>
          </cell>
          <cell r="F279"/>
          <cell r="G279"/>
          <cell r="H279"/>
          <cell r="I279"/>
          <cell r="J279">
            <v>12</v>
          </cell>
        </row>
        <row r="280">
          <cell r="B280" t="str">
            <v>17/36029882</v>
          </cell>
          <cell r="C280" t="str">
            <v>BOUDINAR</v>
          </cell>
          <cell r="D280" t="str">
            <v>CHAHINEZ</v>
          </cell>
          <cell r="E280" t="str">
            <v>ELT5</v>
          </cell>
          <cell r="F280"/>
          <cell r="G280"/>
          <cell r="H280"/>
          <cell r="I280"/>
          <cell r="J280">
            <v>15</v>
          </cell>
        </row>
        <row r="281">
          <cell r="B281" t="str">
            <v>17/36027865</v>
          </cell>
          <cell r="C281" t="str">
            <v>KHARCHI</v>
          </cell>
          <cell r="D281" t="str">
            <v>MOUNIR</v>
          </cell>
          <cell r="E281" t="str">
            <v>ELT5</v>
          </cell>
          <cell r="F281"/>
          <cell r="G281"/>
          <cell r="H281"/>
          <cell r="I281"/>
          <cell r="J281">
            <v>13</v>
          </cell>
        </row>
        <row r="282">
          <cell r="B282" t="str">
            <v>15/36030189</v>
          </cell>
          <cell r="C282" t="str">
            <v>ZOUAOUI</v>
          </cell>
          <cell r="D282" t="str">
            <v>MOHAMED ANIS</v>
          </cell>
          <cell r="E282" t="str">
            <v>ELT5</v>
          </cell>
          <cell r="F282"/>
          <cell r="G282"/>
          <cell r="H282"/>
          <cell r="I282"/>
          <cell r="J282">
            <v>12</v>
          </cell>
        </row>
        <row r="283">
          <cell r="B283" t="str">
            <v>17/36025861</v>
          </cell>
          <cell r="C283" t="str">
            <v>AOUACHRAI</v>
          </cell>
          <cell r="D283" t="str">
            <v>RAYEN</v>
          </cell>
          <cell r="E283" t="str">
            <v>ELT5</v>
          </cell>
          <cell r="F283"/>
          <cell r="G283"/>
          <cell r="H283"/>
          <cell r="I283"/>
          <cell r="J283">
            <v>12</v>
          </cell>
        </row>
        <row r="284">
          <cell r="B284" t="str">
            <v>18/36045835</v>
          </cell>
          <cell r="C284" t="str">
            <v>LAKHAL</v>
          </cell>
          <cell r="D284" t="str">
            <v>AMEUR</v>
          </cell>
          <cell r="E284" t="str">
            <v>ELT5</v>
          </cell>
          <cell r="F284"/>
          <cell r="G284"/>
          <cell r="H284"/>
          <cell r="I284"/>
          <cell r="J284">
            <v>15</v>
          </cell>
        </row>
        <row r="285">
          <cell r="B285" t="str">
            <v>18/36024106</v>
          </cell>
          <cell r="C285" t="str">
            <v>BEBOUCHE</v>
          </cell>
          <cell r="D285" t="str">
            <v>MOHAMED ABDERRAOUF</v>
          </cell>
          <cell r="E285" t="str">
            <v>HSI</v>
          </cell>
          <cell r="F285"/>
          <cell r="G285"/>
          <cell r="H285"/>
          <cell r="I285"/>
          <cell r="J285">
            <v>15.2</v>
          </cell>
        </row>
        <row r="286">
          <cell r="B286" t="str">
            <v>18/36047520</v>
          </cell>
          <cell r="C286" t="str">
            <v>MAOUCHE</v>
          </cell>
          <cell r="D286" t="str">
            <v>AISSA</v>
          </cell>
          <cell r="E286" t="str">
            <v>HSI</v>
          </cell>
          <cell r="F286"/>
          <cell r="G286"/>
          <cell r="H286"/>
          <cell r="I286"/>
          <cell r="J286">
            <v>15</v>
          </cell>
        </row>
        <row r="287">
          <cell r="B287" t="str">
            <v>18/36023240</v>
          </cell>
          <cell r="C287" t="str">
            <v>AMRANE</v>
          </cell>
          <cell r="D287" t="str">
            <v>AKRAM</v>
          </cell>
          <cell r="E287" t="str">
            <v>HSI</v>
          </cell>
          <cell r="F287"/>
          <cell r="G287"/>
          <cell r="H287"/>
          <cell r="I287"/>
          <cell r="J287">
            <v>14.92</v>
          </cell>
        </row>
        <row r="288">
          <cell r="B288" t="str">
            <v>18/36023886</v>
          </cell>
          <cell r="C288" t="str">
            <v>MELIANI</v>
          </cell>
          <cell r="D288" t="str">
            <v>HAYEM AICHA</v>
          </cell>
          <cell r="E288" t="str">
            <v>HSI</v>
          </cell>
          <cell r="F288"/>
          <cell r="G288"/>
          <cell r="H288"/>
          <cell r="I288"/>
          <cell r="J288">
            <v>14.87</v>
          </cell>
        </row>
        <row r="289">
          <cell r="B289" t="str">
            <v>17/36026577</v>
          </cell>
          <cell r="C289" t="str">
            <v>BAADJ</v>
          </cell>
          <cell r="D289" t="str">
            <v>ABDELKADER ELMEHDI</v>
          </cell>
          <cell r="E289" t="str">
            <v>HSI</v>
          </cell>
          <cell r="F289"/>
          <cell r="G289"/>
          <cell r="H289"/>
          <cell r="I289"/>
          <cell r="J289">
            <v>15.3</v>
          </cell>
        </row>
        <row r="290">
          <cell r="B290" t="str">
            <v>17/36025954</v>
          </cell>
          <cell r="C290" t="str">
            <v>CHEMAA</v>
          </cell>
          <cell r="D290" t="str">
            <v>SEIFEDDINE</v>
          </cell>
          <cell r="E290" t="str">
            <v>HSI</v>
          </cell>
          <cell r="F290"/>
          <cell r="G290"/>
          <cell r="H290"/>
          <cell r="I290"/>
          <cell r="J290">
            <v>15</v>
          </cell>
        </row>
        <row r="291">
          <cell r="B291" t="str">
            <v>17/36023908</v>
          </cell>
          <cell r="C291" t="str">
            <v xml:space="preserve">HAMZA </v>
          </cell>
          <cell r="D291" t="str">
            <v>ANOUAR</v>
          </cell>
          <cell r="E291" t="str">
            <v>HSI</v>
          </cell>
          <cell r="F291"/>
          <cell r="G291"/>
          <cell r="H291"/>
          <cell r="I291"/>
          <cell r="J291">
            <v>14.9</v>
          </cell>
        </row>
        <row r="292">
          <cell r="B292" t="str">
            <v>18/36023313</v>
          </cell>
          <cell r="C292" t="str">
            <v>BENAGOUNE</v>
          </cell>
          <cell r="D292" t="str">
            <v>ACHRAF MESSAOUD</v>
          </cell>
          <cell r="E292" t="str">
            <v>HSI</v>
          </cell>
          <cell r="F292"/>
          <cell r="G292"/>
          <cell r="H292"/>
          <cell r="I292"/>
          <cell r="J292">
            <v>14.83</v>
          </cell>
        </row>
        <row r="293">
          <cell r="B293" t="str">
            <v>17/36022911</v>
          </cell>
          <cell r="C293" t="str">
            <v>LAZREG</v>
          </cell>
          <cell r="D293" t="str">
            <v>HAMZA IMED</v>
          </cell>
          <cell r="E293" t="str">
            <v>HSI</v>
          </cell>
          <cell r="F293"/>
          <cell r="G293"/>
          <cell r="H293"/>
          <cell r="I293"/>
          <cell r="J293">
            <v>15</v>
          </cell>
        </row>
        <row r="294">
          <cell r="B294" t="str">
            <v>17/36036591</v>
          </cell>
          <cell r="C294" t="str">
            <v>GOUTECHE</v>
          </cell>
          <cell r="D294" t="str">
            <v>OUSSAMA</v>
          </cell>
          <cell r="E294" t="str">
            <v>HSI</v>
          </cell>
          <cell r="F294"/>
          <cell r="G294"/>
          <cell r="H294"/>
          <cell r="I294"/>
          <cell r="J294">
            <v>15</v>
          </cell>
        </row>
        <row r="295">
          <cell r="B295" t="str">
            <v>17/36027541</v>
          </cell>
          <cell r="C295" t="str">
            <v>SLAMA</v>
          </cell>
          <cell r="D295" t="str">
            <v>RABIE</v>
          </cell>
          <cell r="E295" t="str">
            <v>HSI</v>
          </cell>
          <cell r="F295"/>
          <cell r="G295"/>
          <cell r="H295"/>
          <cell r="I295"/>
          <cell r="J295">
            <v>15.33</v>
          </cell>
        </row>
        <row r="296">
          <cell r="B296" t="str">
            <v>17/36028454</v>
          </cell>
          <cell r="C296" t="str">
            <v xml:space="preserve">MEGUIRECHE </v>
          </cell>
          <cell r="D296" t="str">
            <v>CHEMES EDDINE</v>
          </cell>
          <cell r="E296" t="str">
            <v>HSI</v>
          </cell>
          <cell r="F296"/>
          <cell r="G296"/>
          <cell r="H296"/>
          <cell r="I296"/>
          <cell r="J296">
            <v>14.97</v>
          </cell>
        </row>
        <row r="297">
          <cell r="B297" t="str">
            <v>17/36029186</v>
          </cell>
          <cell r="C297" t="str">
            <v>ATOUTE</v>
          </cell>
          <cell r="D297" t="str">
            <v>MASSINISSA</v>
          </cell>
          <cell r="E297" t="str">
            <v>HSI</v>
          </cell>
          <cell r="F297"/>
          <cell r="G297"/>
          <cell r="H297"/>
          <cell r="I297"/>
          <cell r="J297">
            <v>15</v>
          </cell>
        </row>
        <row r="298">
          <cell r="B298" t="str">
            <v>16/36025891</v>
          </cell>
          <cell r="C298" t="str">
            <v>BELABED</v>
          </cell>
          <cell r="D298" t="str">
            <v>NAZIM</v>
          </cell>
          <cell r="E298" t="str">
            <v>HSI</v>
          </cell>
          <cell r="F298"/>
          <cell r="G298"/>
          <cell r="H298"/>
          <cell r="I298"/>
          <cell r="J298">
            <v>14.87</v>
          </cell>
        </row>
        <row r="299">
          <cell r="B299" t="str">
            <v>17/36023144</v>
          </cell>
          <cell r="C299" t="str">
            <v>BOUMAZA</v>
          </cell>
          <cell r="D299" t="str">
            <v>MOHAMED ANIS</v>
          </cell>
          <cell r="E299" t="str">
            <v>HSI</v>
          </cell>
          <cell r="F299"/>
          <cell r="G299"/>
          <cell r="H299"/>
          <cell r="I299"/>
          <cell r="J299">
            <v>15</v>
          </cell>
        </row>
        <row r="300">
          <cell r="B300" t="str">
            <v>11/6018114</v>
          </cell>
          <cell r="C300" t="str">
            <v>DEKHIL</v>
          </cell>
          <cell r="D300" t="str">
            <v>MOHAMED ALI</v>
          </cell>
          <cell r="E300" t="str">
            <v>HSI</v>
          </cell>
          <cell r="F300"/>
          <cell r="G300"/>
          <cell r="H300"/>
          <cell r="I300"/>
          <cell r="J300">
            <v>15.25</v>
          </cell>
        </row>
        <row r="301">
          <cell r="B301" t="str">
            <v>15/36035133</v>
          </cell>
          <cell r="C301" t="str">
            <v>LADJIMI</v>
          </cell>
          <cell r="D301" t="str">
            <v>DJAMEL</v>
          </cell>
          <cell r="E301" t="str">
            <v>HSI</v>
          </cell>
          <cell r="F301"/>
          <cell r="G301"/>
          <cell r="H301"/>
          <cell r="I301"/>
          <cell r="J301">
            <v>15</v>
          </cell>
        </row>
        <row r="302">
          <cell r="B302" t="str">
            <v>15/36031471</v>
          </cell>
          <cell r="C302" t="str">
            <v>MERZOUG</v>
          </cell>
          <cell r="D302" t="str">
            <v>Seif Eddine</v>
          </cell>
          <cell r="E302" t="str">
            <v>HSI</v>
          </cell>
          <cell r="F302"/>
          <cell r="G302"/>
          <cell r="H302"/>
          <cell r="I302"/>
          <cell r="J302">
            <v>14.98</v>
          </cell>
        </row>
        <row r="303">
          <cell r="B303" t="str">
            <v>17/36037534</v>
          </cell>
          <cell r="C303" t="str">
            <v>TACHTACH</v>
          </cell>
          <cell r="D303" t="str">
            <v>MOHAMED ACHREF</v>
          </cell>
          <cell r="E303" t="str">
            <v>HSI</v>
          </cell>
          <cell r="F303"/>
          <cell r="G303"/>
          <cell r="H303"/>
          <cell r="I303"/>
          <cell r="J303">
            <v>14.96</v>
          </cell>
        </row>
        <row r="304">
          <cell r="B304" t="str">
            <v>11/6019615</v>
          </cell>
          <cell r="C304" t="str">
            <v>AKROUT</v>
          </cell>
          <cell r="D304" t="str">
            <v>EL BAHI</v>
          </cell>
          <cell r="E304" t="str">
            <v>HSI</v>
          </cell>
          <cell r="F304"/>
          <cell r="G304"/>
          <cell r="H304"/>
          <cell r="I304"/>
          <cell r="J304">
            <v>15</v>
          </cell>
        </row>
        <row r="305">
          <cell r="B305" t="str">
            <v>17/36028563</v>
          </cell>
          <cell r="C305" t="str">
            <v>CHABBI</v>
          </cell>
          <cell r="D305" t="str">
            <v>ALI</v>
          </cell>
          <cell r="E305" t="str">
            <v>HSI</v>
          </cell>
          <cell r="F305"/>
          <cell r="G305"/>
          <cell r="H305"/>
          <cell r="I305"/>
          <cell r="J305">
            <v>15.4</v>
          </cell>
        </row>
        <row r="306">
          <cell r="B306" t="str">
            <v>11/6019615</v>
          </cell>
          <cell r="C306" t="str">
            <v>AKROUT</v>
          </cell>
          <cell r="D306" t="str">
            <v>EL BAHI</v>
          </cell>
          <cell r="E306" t="str">
            <v>HSI</v>
          </cell>
          <cell r="F306"/>
          <cell r="G306"/>
          <cell r="H306"/>
          <cell r="I306"/>
          <cell r="J306">
            <v>15</v>
          </cell>
        </row>
        <row r="307">
          <cell r="B307" t="str">
            <v>15/36031312</v>
          </cell>
          <cell r="C307" t="str">
            <v>ZAOUI</v>
          </cell>
          <cell r="D307" t="str">
            <v>HEZIA</v>
          </cell>
          <cell r="E307" t="str">
            <v>HSI</v>
          </cell>
          <cell r="F307"/>
          <cell r="G307"/>
          <cell r="H307"/>
          <cell r="I307"/>
          <cell r="J307">
            <v>15</v>
          </cell>
        </row>
        <row r="308">
          <cell r="B308" t="str">
            <v>18/E/3414</v>
          </cell>
          <cell r="C308" t="str">
            <v>ABDELMADJIT</v>
          </cell>
          <cell r="D308" t="str">
            <v>AHMAT BRAHIM</v>
          </cell>
          <cell r="E308" t="str">
            <v>HYD</v>
          </cell>
          <cell r="F308"/>
          <cell r="G308"/>
          <cell r="H308"/>
          <cell r="I308"/>
          <cell r="J308">
            <v>14.89</v>
          </cell>
        </row>
        <row r="309">
          <cell r="B309" t="str">
            <v>18/36023956</v>
          </cell>
          <cell r="C309" t="str">
            <v>KHELAIFIA</v>
          </cell>
          <cell r="D309" t="str">
            <v>AMAR ELMONDER</v>
          </cell>
          <cell r="E309" t="str">
            <v>HYD</v>
          </cell>
          <cell r="F309"/>
          <cell r="G309"/>
          <cell r="H309"/>
          <cell r="I309"/>
          <cell r="J309">
            <v>14.75</v>
          </cell>
        </row>
        <row r="310">
          <cell r="B310" t="str">
            <v>18/36028425</v>
          </cell>
          <cell r="C310" t="str">
            <v>BAKHOUCHE</v>
          </cell>
          <cell r="D310" t="str">
            <v>MALLEK</v>
          </cell>
          <cell r="E310" t="str">
            <v>HYD</v>
          </cell>
          <cell r="F310"/>
          <cell r="G310"/>
          <cell r="H310"/>
          <cell r="I310"/>
          <cell r="J310">
            <v>15.2</v>
          </cell>
        </row>
        <row r="311">
          <cell r="B311" t="str">
            <v>18/36049710</v>
          </cell>
          <cell r="C311" t="str">
            <v>TOUMI</v>
          </cell>
          <cell r="D311" t="str">
            <v>DONIA</v>
          </cell>
          <cell r="E311" t="str">
            <v>HYD</v>
          </cell>
          <cell r="F311"/>
          <cell r="G311"/>
          <cell r="H311"/>
          <cell r="I311"/>
          <cell r="J311">
            <v>15.21</v>
          </cell>
        </row>
        <row r="312">
          <cell r="B312" t="str">
            <v>18/36049586</v>
          </cell>
          <cell r="C312" t="str">
            <v>AZEB</v>
          </cell>
          <cell r="D312" t="str">
            <v>SOUMIA</v>
          </cell>
          <cell r="E312" t="str">
            <v>HYD</v>
          </cell>
          <cell r="F312"/>
          <cell r="G312"/>
          <cell r="H312"/>
          <cell r="I312"/>
          <cell r="J312">
            <v>15.15</v>
          </cell>
        </row>
        <row r="313">
          <cell r="B313" t="str">
            <v>17/36053801</v>
          </cell>
          <cell r="C313" t="str">
            <v>BOUHEMILA</v>
          </cell>
          <cell r="D313" t="str">
            <v>AYA</v>
          </cell>
          <cell r="E313" t="str">
            <v>HYD</v>
          </cell>
          <cell r="F313"/>
          <cell r="G313"/>
          <cell r="H313"/>
          <cell r="I313"/>
          <cell r="J313">
            <v>15.25</v>
          </cell>
        </row>
        <row r="314">
          <cell r="B314" t="str">
            <v>06/6068244</v>
          </cell>
          <cell r="C314" t="str">
            <v>BOUACIDA</v>
          </cell>
          <cell r="D314" t="str">
            <v>BILLEL</v>
          </cell>
          <cell r="E314" t="str">
            <v>HYD</v>
          </cell>
          <cell r="F314"/>
          <cell r="G314"/>
          <cell r="H314"/>
          <cell r="I314"/>
          <cell r="J314">
            <v>15.33</v>
          </cell>
        </row>
        <row r="315">
          <cell r="B315" t="str">
            <v>09/6017140</v>
          </cell>
          <cell r="C315" t="str">
            <v>DIB</v>
          </cell>
          <cell r="D315" t="str">
            <v>MOUNIR</v>
          </cell>
          <cell r="E315" t="str">
            <v>HYD</v>
          </cell>
          <cell r="F315"/>
          <cell r="G315"/>
          <cell r="H315"/>
          <cell r="I315"/>
          <cell r="J315">
            <v>15</v>
          </cell>
        </row>
        <row r="316">
          <cell r="B316" t="str">
            <v>11/6039460</v>
          </cell>
          <cell r="C316" t="str">
            <v>MEKTI</v>
          </cell>
          <cell r="D316" t="str">
            <v>FARES KHALED</v>
          </cell>
          <cell r="E316" t="str">
            <v>HYD</v>
          </cell>
          <cell r="F316"/>
          <cell r="G316"/>
          <cell r="H316"/>
          <cell r="I316"/>
          <cell r="J316">
            <v>15.12</v>
          </cell>
        </row>
        <row r="317">
          <cell r="B317" t="str">
            <v>14/36031042</v>
          </cell>
          <cell r="C317" t="str">
            <v>ZIANE</v>
          </cell>
          <cell r="D317" t="str">
            <v>ABIR</v>
          </cell>
          <cell r="E317" t="str">
            <v>HYD</v>
          </cell>
          <cell r="F317"/>
          <cell r="G317"/>
          <cell r="H317"/>
          <cell r="I317"/>
          <cell r="J317">
            <v>15.02</v>
          </cell>
        </row>
        <row r="318">
          <cell r="B318" t="str">
            <v>18/E/0268</v>
          </cell>
          <cell r="C318" t="str">
            <v>MATHE</v>
          </cell>
          <cell r="D318" t="str">
            <v>OLINDA PINTO</v>
          </cell>
          <cell r="E318" t="str">
            <v>HYD</v>
          </cell>
          <cell r="F318"/>
          <cell r="G318"/>
          <cell r="H318"/>
          <cell r="I318"/>
          <cell r="J318">
            <v>15.2</v>
          </cell>
        </row>
        <row r="319">
          <cell r="B319" t="str">
            <v>15/36031103</v>
          </cell>
          <cell r="C319" t="str">
            <v>BENTORKI</v>
          </cell>
          <cell r="D319" t="str">
            <v>OUSSAMA</v>
          </cell>
          <cell r="E319" t="str">
            <v>HYD</v>
          </cell>
          <cell r="F319"/>
          <cell r="G319"/>
          <cell r="H319"/>
          <cell r="I319"/>
          <cell r="J319">
            <v>15.28</v>
          </cell>
        </row>
        <row r="320">
          <cell r="B320" t="str">
            <v>17/36022689</v>
          </cell>
          <cell r="C320" t="str">
            <v>SAADANE</v>
          </cell>
          <cell r="D320" t="str">
            <v>ISLAEM</v>
          </cell>
          <cell r="E320" t="str">
            <v>HYD</v>
          </cell>
          <cell r="F320"/>
          <cell r="G320"/>
          <cell r="H320"/>
          <cell r="I320"/>
          <cell r="J320">
            <v>15.87</v>
          </cell>
        </row>
        <row r="321">
          <cell r="B321" t="str">
            <v>16/36025249</v>
          </cell>
          <cell r="C321" t="str">
            <v>BENDIB</v>
          </cell>
          <cell r="D321" t="str">
            <v>ADEM</v>
          </cell>
          <cell r="E321" t="str">
            <v>HYD</v>
          </cell>
          <cell r="F321"/>
          <cell r="G321"/>
          <cell r="H321"/>
          <cell r="I321"/>
          <cell r="J321">
            <v>15.3</v>
          </cell>
        </row>
        <row r="322">
          <cell r="B322" t="str">
            <v>13/36052338</v>
          </cell>
          <cell r="C322" t="str">
            <v>Smaali</v>
          </cell>
          <cell r="D322" t="str">
            <v>Amrane</v>
          </cell>
          <cell r="E322" t="str">
            <v>HYD</v>
          </cell>
          <cell r="F322"/>
          <cell r="G322"/>
          <cell r="H322"/>
          <cell r="I322"/>
          <cell r="J322">
            <v>15</v>
          </cell>
        </row>
        <row r="323">
          <cell r="B323" t="str">
            <v>06/6069607</v>
          </cell>
          <cell r="C323" t="str">
            <v>ayache</v>
          </cell>
          <cell r="D323" t="str">
            <v>saber</v>
          </cell>
          <cell r="E323" t="str">
            <v>HYD</v>
          </cell>
          <cell r="F323"/>
          <cell r="G323"/>
          <cell r="H323"/>
          <cell r="I323"/>
          <cell r="J323">
            <v>14.89</v>
          </cell>
        </row>
        <row r="324">
          <cell r="B324" t="str">
            <v>15/36045684</v>
          </cell>
          <cell r="C324" t="str">
            <v>HEBBACHI</v>
          </cell>
          <cell r="D324" t="str">
            <v>MOHAMMED EDDINE</v>
          </cell>
          <cell r="E324" t="str">
            <v>HYD</v>
          </cell>
          <cell r="F324"/>
          <cell r="G324"/>
          <cell r="H324"/>
          <cell r="I324"/>
          <cell r="J324">
            <v>14.85</v>
          </cell>
        </row>
        <row r="325">
          <cell r="B325" t="str">
            <v>16/36030328</v>
          </cell>
          <cell r="C325" t="str">
            <v>BOUKHANEF</v>
          </cell>
          <cell r="D325" t="str">
            <v>KARIM</v>
          </cell>
          <cell r="E325" t="str">
            <v>HYD</v>
          </cell>
          <cell r="F325"/>
          <cell r="G325"/>
          <cell r="H325"/>
          <cell r="I325"/>
          <cell r="J325">
            <v>15.33</v>
          </cell>
        </row>
        <row r="326">
          <cell r="B326" t="str">
            <v>17/36029145</v>
          </cell>
          <cell r="C326" t="str">
            <v>BEKOUL</v>
          </cell>
          <cell r="D326" t="str">
            <v>DIA EDDINE</v>
          </cell>
          <cell r="E326" t="str">
            <v>HYD</v>
          </cell>
          <cell r="F326"/>
          <cell r="G326"/>
          <cell r="H326"/>
          <cell r="I326"/>
          <cell r="J326">
            <v>15</v>
          </cell>
        </row>
        <row r="327">
          <cell r="B327" t="str">
            <v>17/36029179</v>
          </cell>
          <cell r="C327" t="str">
            <v>HAMDI</v>
          </cell>
          <cell r="D327" t="str">
            <v>ISMAIL</v>
          </cell>
          <cell r="E327" t="str">
            <v>HYD</v>
          </cell>
          <cell r="F327"/>
          <cell r="G327"/>
          <cell r="H327"/>
          <cell r="I327"/>
          <cell r="J327">
            <v>14.95</v>
          </cell>
        </row>
        <row r="328">
          <cell r="B328" t="str">
            <v>15/36031471</v>
          </cell>
          <cell r="C328" t="str">
            <v>MERZOUG</v>
          </cell>
          <cell r="D328" t="str">
            <v>SEIF EDDINE</v>
          </cell>
          <cell r="E328" t="str">
            <v>HYD</v>
          </cell>
          <cell r="F328"/>
          <cell r="G328"/>
          <cell r="H328"/>
          <cell r="I328"/>
          <cell r="J328">
            <v>15.35</v>
          </cell>
        </row>
        <row r="329">
          <cell r="B329" t="str">
            <v>17/34055378</v>
          </cell>
          <cell r="C329" t="str">
            <v>ALKAMA</v>
          </cell>
          <cell r="D329" t="str">
            <v>INES SAOUSSEN</v>
          </cell>
          <cell r="E329" t="str">
            <v>METAL 1</v>
          </cell>
          <cell r="F329" t="str">
            <v>34055378</v>
          </cell>
          <cell r="G329"/>
          <cell r="H329"/>
          <cell r="I329"/>
          <cell r="J329"/>
        </row>
        <row r="330">
          <cell r="B330" t="str">
            <v>18/33049984</v>
          </cell>
          <cell r="C330" t="str">
            <v>ATAMNA</v>
          </cell>
          <cell r="D330" t="str">
            <v>MOHAMED KAMER EDDINE</v>
          </cell>
          <cell r="E330" t="str">
            <v>METAL 1</v>
          </cell>
          <cell r="F330" t="str">
            <v>33049984</v>
          </cell>
          <cell r="G330"/>
          <cell r="H330"/>
          <cell r="I330"/>
          <cell r="J330"/>
        </row>
        <row r="331">
          <cell r="B331" t="str">
            <v>18/33036101</v>
          </cell>
          <cell r="C331" t="str">
            <v>AZIZI</v>
          </cell>
          <cell r="D331" t="str">
            <v>MOHAMMED ALAA EDDINE</v>
          </cell>
          <cell r="E331" t="str">
            <v>METAL 1</v>
          </cell>
          <cell r="F331" t="str">
            <v>33036101</v>
          </cell>
          <cell r="G331"/>
          <cell r="H331"/>
          <cell r="I331"/>
          <cell r="J331"/>
        </row>
        <row r="332">
          <cell r="B332" t="str">
            <v>17/36019351</v>
          </cell>
          <cell r="C332" t="str">
            <v>AZRI</v>
          </cell>
          <cell r="D332" t="str">
            <v xml:space="preserve"> IMAD</v>
          </cell>
          <cell r="E332" t="str">
            <v>METAL 1</v>
          </cell>
          <cell r="F332" t="str">
            <v>36019351</v>
          </cell>
          <cell r="G332"/>
          <cell r="H332"/>
          <cell r="I332"/>
          <cell r="J332"/>
        </row>
        <row r="333">
          <cell r="B333" t="str">
            <v>16/36032979</v>
          </cell>
          <cell r="C333" t="str">
            <v xml:space="preserve">BAHI </v>
          </cell>
          <cell r="D333" t="str">
            <v>ISHAK</v>
          </cell>
          <cell r="E333" t="str">
            <v>METAL 1</v>
          </cell>
          <cell r="F333" t="str">
            <v>36032979</v>
          </cell>
          <cell r="G333"/>
          <cell r="H333"/>
          <cell r="I333"/>
          <cell r="J333">
            <v>16</v>
          </cell>
        </row>
        <row r="334">
          <cell r="B334" t="str">
            <v>18/39006888</v>
          </cell>
          <cell r="C334" t="str">
            <v>BEN FERHAT</v>
          </cell>
          <cell r="D334" t="str">
            <v>WIAM NOUR ELHOUDA</v>
          </cell>
          <cell r="E334" t="str">
            <v>METAL 1</v>
          </cell>
          <cell r="F334" t="str">
            <v>39006888</v>
          </cell>
          <cell r="G334"/>
          <cell r="H334"/>
          <cell r="I334"/>
          <cell r="J334"/>
        </row>
        <row r="335">
          <cell r="B335" t="str">
            <v>18/37064442</v>
          </cell>
          <cell r="C335" t="str">
            <v xml:space="preserve">BEN OMAR </v>
          </cell>
          <cell r="D335" t="str">
            <v>ABDELHAMID</v>
          </cell>
          <cell r="E335" t="str">
            <v>METAL 1</v>
          </cell>
          <cell r="F335" t="str">
            <v>37064442</v>
          </cell>
          <cell r="G335"/>
          <cell r="H335"/>
          <cell r="I335"/>
          <cell r="J335"/>
        </row>
        <row r="336">
          <cell r="B336" t="str">
            <v>17/36027503</v>
          </cell>
          <cell r="C336" t="str">
            <v>BERRAIS</v>
          </cell>
          <cell r="D336" t="str">
            <v>KHALED</v>
          </cell>
          <cell r="E336" t="str">
            <v>METAL 1</v>
          </cell>
          <cell r="F336" t="str">
            <v>36027503</v>
          </cell>
          <cell r="G336"/>
          <cell r="H336"/>
          <cell r="I336"/>
          <cell r="J336">
            <v>13</v>
          </cell>
        </row>
        <row r="337">
          <cell r="B337" t="str">
            <v>18/33035936</v>
          </cell>
          <cell r="C337" t="str">
            <v>BOUDOUR</v>
          </cell>
          <cell r="D337" t="str">
            <v>KHEIREDDINE</v>
          </cell>
          <cell r="E337" t="str">
            <v>METAL 1</v>
          </cell>
          <cell r="F337" t="str">
            <v>33035936</v>
          </cell>
          <cell r="G337"/>
          <cell r="H337"/>
          <cell r="I337"/>
          <cell r="J337"/>
        </row>
        <row r="338">
          <cell r="B338" t="str">
            <v>18/33041214</v>
          </cell>
          <cell r="C338" t="str">
            <v>BOULTIF</v>
          </cell>
          <cell r="D338" t="str">
            <v>MOHAMMED TAHAR</v>
          </cell>
          <cell r="E338" t="str">
            <v>METAL 1</v>
          </cell>
          <cell r="F338" t="str">
            <v>33041214</v>
          </cell>
          <cell r="G338"/>
          <cell r="H338"/>
          <cell r="I338"/>
          <cell r="J338"/>
        </row>
        <row r="339">
          <cell r="B339" t="str">
            <v>18/35027579</v>
          </cell>
          <cell r="C339" t="str">
            <v>BOUNOUARA</v>
          </cell>
          <cell r="D339" t="str">
            <v>OMAR</v>
          </cell>
          <cell r="E339" t="str">
            <v>METAL 1</v>
          </cell>
          <cell r="F339" t="str">
            <v>35027579</v>
          </cell>
          <cell r="G339"/>
          <cell r="H339"/>
          <cell r="I339"/>
          <cell r="J339"/>
        </row>
        <row r="340">
          <cell r="B340" t="str">
            <v>17/34075009</v>
          </cell>
          <cell r="C340" t="str">
            <v>BRABRA</v>
          </cell>
          <cell r="D340" t="str">
            <v>AYOUB</v>
          </cell>
          <cell r="E340" t="str">
            <v>METAL 1</v>
          </cell>
          <cell r="F340" t="str">
            <v>34075009</v>
          </cell>
          <cell r="G340"/>
          <cell r="H340"/>
          <cell r="I340"/>
          <cell r="J340">
            <v>15</v>
          </cell>
        </row>
        <row r="341">
          <cell r="B341" t="str">
            <v>18/35012270</v>
          </cell>
          <cell r="C341" t="str">
            <v>HAFIED</v>
          </cell>
          <cell r="D341" t="str">
            <v>OUSSAMA</v>
          </cell>
          <cell r="E341" t="str">
            <v>METAL 1</v>
          </cell>
          <cell r="F341" t="str">
            <v>35012270</v>
          </cell>
          <cell r="G341"/>
          <cell r="H341"/>
          <cell r="I341"/>
          <cell r="J341"/>
        </row>
        <row r="342">
          <cell r="B342" t="str">
            <v>17/39071168</v>
          </cell>
          <cell r="C342" t="str">
            <v>LAROUCI</v>
          </cell>
          <cell r="D342" t="str">
            <v>AYOUB</v>
          </cell>
          <cell r="E342" t="str">
            <v>METAL 1</v>
          </cell>
          <cell r="F342" t="str">
            <v>39071168</v>
          </cell>
          <cell r="G342"/>
          <cell r="H342"/>
          <cell r="I342"/>
          <cell r="J342">
            <v>12</v>
          </cell>
        </row>
        <row r="343">
          <cell r="B343" t="str">
            <v>18/33047356</v>
          </cell>
          <cell r="C343" t="str">
            <v>MIHOUBI</v>
          </cell>
          <cell r="D343" t="str">
            <v>KHALED</v>
          </cell>
          <cell r="E343" t="str">
            <v>METAL 1</v>
          </cell>
          <cell r="F343" t="str">
            <v>33047356</v>
          </cell>
          <cell r="G343"/>
          <cell r="H343"/>
          <cell r="I343"/>
          <cell r="J343"/>
        </row>
        <row r="344">
          <cell r="B344" t="str">
            <v>16/36070122</v>
          </cell>
          <cell r="C344" t="str">
            <v>RAGHIS</v>
          </cell>
          <cell r="D344" t="str">
            <v>IMANE</v>
          </cell>
          <cell r="E344" t="str">
            <v>METAL 1</v>
          </cell>
          <cell r="F344" t="str">
            <v>36070122</v>
          </cell>
          <cell r="G344"/>
          <cell r="H344"/>
          <cell r="I344"/>
          <cell r="J344"/>
        </row>
        <row r="345">
          <cell r="B345" t="str">
            <v>18/34016569</v>
          </cell>
          <cell r="C345" t="str">
            <v>RECHACH</v>
          </cell>
          <cell r="D345" t="str">
            <v>ABDERRAHMANE</v>
          </cell>
          <cell r="E345" t="str">
            <v>METAL 1</v>
          </cell>
          <cell r="F345" t="str">
            <v>34016569</v>
          </cell>
          <cell r="G345"/>
          <cell r="H345"/>
          <cell r="I345"/>
          <cell r="J345"/>
        </row>
        <row r="346">
          <cell r="B346" t="str">
            <v>18/36052519</v>
          </cell>
          <cell r="C346" t="str">
            <v>SPIGA</v>
          </cell>
          <cell r="D346" t="str">
            <v>MAHMOUD OUALID</v>
          </cell>
          <cell r="E346" t="str">
            <v>METAL 1</v>
          </cell>
          <cell r="F346" t="str">
            <v>36052519</v>
          </cell>
          <cell r="G346"/>
          <cell r="H346"/>
          <cell r="I346"/>
          <cell r="J346"/>
        </row>
        <row r="347">
          <cell r="B347" t="str">
            <v>18/33049108</v>
          </cell>
          <cell r="C347" t="str">
            <v>ZAREZI</v>
          </cell>
          <cell r="D347" t="str">
            <v>RIDHA</v>
          </cell>
          <cell r="E347" t="str">
            <v>METAL 1</v>
          </cell>
          <cell r="F347" t="str">
            <v>33049108</v>
          </cell>
          <cell r="G347"/>
          <cell r="H347"/>
          <cell r="I347"/>
          <cell r="J347"/>
        </row>
        <row r="348">
          <cell r="B348" t="str">
            <v>18/36048131</v>
          </cell>
          <cell r="C348" t="str">
            <v>ANIK</v>
          </cell>
          <cell r="D348" t="str">
            <v>CHAIMA</v>
          </cell>
          <cell r="E348" t="str">
            <v>PRO3</v>
          </cell>
          <cell r="F348"/>
          <cell r="G348"/>
          <cell r="H348"/>
          <cell r="I348"/>
          <cell r="J348" t="str">
            <v>15.00</v>
          </cell>
        </row>
        <row r="349">
          <cell r="B349" t="str">
            <v>18/36049263</v>
          </cell>
          <cell r="C349" t="str">
            <v>ARBI</v>
          </cell>
          <cell r="D349" t="str">
            <v>SABRINA</v>
          </cell>
          <cell r="E349" t="str">
            <v>PRO3</v>
          </cell>
          <cell r="F349"/>
          <cell r="G349"/>
          <cell r="H349"/>
          <cell r="I349"/>
          <cell r="J349" t="str">
            <v>15.00</v>
          </cell>
        </row>
        <row r="350">
          <cell r="B350" t="str">
            <v>18/36026846</v>
          </cell>
          <cell r="C350" t="str">
            <v>BELAID</v>
          </cell>
          <cell r="D350" t="str">
            <v>RAYANE</v>
          </cell>
          <cell r="E350" t="str">
            <v>PRO3</v>
          </cell>
          <cell r="F350"/>
          <cell r="G350"/>
          <cell r="H350"/>
          <cell r="I350"/>
          <cell r="J350" t="str">
            <v>15.00</v>
          </cell>
        </row>
        <row r="351">
          <cell r="B351" t="str">
            <v>18/36023506</v>
          </cell>
          <cell r="C351" t="str">
            <v>BELGAT</v>
          </cell>
          <cell r="D351" t="str">
            <v>SOUAD</v>
          </cell>
          <cell r="E351" t="str">
            <v>PRO3</v>
          </cell>
          <cell r="F351"/>
          <cell r="G351"/>
          <cell r="H351"/>
          <cell r="I351"/>
          <cell r="J351" t="str">
            <v>14.50</v>
          </cell>
        </row>
        <row r="352">
          <cell r="B352" t="str">
            <v>18/36049180</v>
          </cell>
          <cell r="C352" t="str">
            <v>BENKHEDOUMA</v>
          </cell>
          <cell r="D352" t="str">
            <v>ZOHRA</v>
          </cell>
          <cell r="E352" t="str">
            <v>PRO3</v>
          </cell>
          <cell r="F352"/>
          <cell r="G352"/>
          <cell r="H352"/>
          <cell r="I352"/>
          <cell r="J352" t="str">
            <v>14.00</v>
          </cell>
        </row>
        <row r="353">
          <cell r="B353" t="str">
            <v>17/36027417</v>
          </cell>
          <cell r="C353" t="str">
            <v>BOUDJIL</v>
          </cell>
          <cell r="D353" t="str">
            <v>IMEN</v>
          </cell>
          <cell r="E353" t="str">
            <v>PRO3</v>
          </cell>
          <cell r="F353"/>
          <cell r="G353"/>
          <cell r="H353"/>
          <cell r="I353"/>
          <cell r="J353" t="str">
            <v>10.00</v>
          </cell>
        </row>
        <row r="354">
          <cell r="B354" t="str">
            <v>18/36022337</v>
          </cell>
          <cell r="C354" t="str">
            <v>BOUKTAYA</v>
          </cell>
          <cell r="D354" t="str">
            <v>KAMILIA</v>
          </cell>
          <cell r="E354" t="str">
            <v>PRO3</v>
          </cell>
          <cell r="F354"/>
          <cell r="G354"/>
          <cell r="H354"/>
          <cell r="I354"/>
          <cell r="J354" t="str">
            <v>14.00</v>
          </cell>
        </row>
        <row r="355">
          <cell r="B355" t="str">
            <v>17/36026134</v>
          </cell>
          <cell r="C355" t="str">
            <v>CHERIF</v>
          </cell>
          <cell r="D355" t="str">
            <v>LIDIA</v>
          </cell>
          <cell r="E355" t="str">
            <v>PRO3</v>
          </cell>
          <cell r="F355"/>
          <cell r="G355"/>
          <cell r="H355"/>
          <cell r="I355"/>
          <cell r="J355" t="str">
            <v>10.00</v>
          </cell>
        </row>
        <row r="356">
          <cell r="B356" t="str">
            <v>17/36033554</v>
          </cell>
          <cell r="C356" t="str">
            <v>DAROUI</v>
          </cell>
          <cell r="D356" t="str">
            <v>HANINE</v>
          </cell>
          <cell r="E356" t="str">
            <v>PRO3</v>
          </cell>
          <cell r="F356"/>
          <cell r="G356"/>
          <cell r="H356"/>
          <cell r="I356"/>
          <cell r="J356" t="str">
            <v>10.00</v>
          </cell>
        </row>
        <row r="357">
          <cell r="B357" t="str">
            <v>17/36030222</v>
          </cell>
          <cell r="C357" t="str">
            <v xml:space="preserve">DENDEN </v>
          </cell>
          <cell r="D357" t="str">
            <v>SALIM</v>
          </cell>
          <cell r="E357" t="str">
            <v>PRO3</v>
          </cell>
          <cell r="F357"/>
          <cell r="G357"/>
          <cell r="H357"/>
          <cell r="I357"/>
          <cell r="J357" t="str">
            <v>15.00</v>
          </cell>
        </row>
        <row r="358">
          <cell r="B358" t="str">
            <v>17/36037386</v>
          </cell>
          <cell r="C358" t="str">
            <v>DJABALI</v>
          </cell>
          <cell r="D358" t="str">
            <v>ABIR</v>
          </cell>
          <cell r="E358" t="str">
            <v>PRO3</v>
          </cell>
          <cell r="F358"/>
          <cell r="G358"/>
          <cell r="H358"/>
          <cell r="I358"/>
          <cell r="J358" t="str">
            <v>10.00</v>
          </cell>
        </row>
        <row r="359">
          <cell r="B359" t="str">
            <v>17/36052217</v>
          </cell>
          <cell r="C359" t="str">
            <v>DJEDAIDIA</v>
          </cell>
          <cell r="D359" t="str">
            <v>SELMA</v>
          </cell>
          <cell r="E359" t="str">
            <v>PRO3</v>
          </cell>
          <cell r="F359"/>
          <cell r="G359"/>
          <cell r="H359"/>
          <cell r="I359"/>
          <cell r="J359" t="str">
            <v>14.50</v>
          </cell>
        </row>
        <row r="360">
          <cell r="B360" t="str">
            <v>18/36048863</v>
          </cell>
          <cell r="C360" t="str">
            <v>DJEDDOU</v>
          </cell>
          <cell r="D360" t="str">
            <v>RANYA</v>
          </cell>
          <cell r="E360" t="str">
            <v>PRO3</v>
          </cell>
          <cell r="F360"/>
          <cell r="G360"/>
          <cell r="H360"/>
          <cell r="I360"/>
          <cell r="J360" t="str">
            <v>14.00</v>
          </cell>
        </row>
        <row r="361">
          <cell r="B361" t="str">
            <v>18/36024156</v>
          </cell>
          <cell r="C361" t="str">
            <v>DOUICI</v>
          </cell>
          <cell r="D361" t="str">
            <v>DOHA</v>
          </cell>
          <cell r="E361" t="str">
            <v>PRO3</v>
          </cell>
          <cell r="F361"/>
          <cell r="G361"/>
          <cell r="H361"/>
          <cell r="I361"/>
          <cell r="J361" t="str">
            <v>15.00</v>
          </cell>
        </row>
        <row r="362">
          <cell r="B362" t="str">
            <v>15/36036229</v>
          </cell>
          <cell r="C362" t="str">
            <v>FRIHI</v>
          </cell>
          <cell r="D362" t="str">
            <v>NOUREDINE</v>
          </cell>
          <cell r="E362" t="str">
            <v>PRO3</v>
          </cell>
          <cell r="F362"/>
          <cell r="G362"/>
          <cell r="H362"/>
          <cell r="I362"/>
          <cell r="J362" t="str">
            <v>10.00</v>
          </cell>
        </row>
        <row r="363">
          <cell r="B363" t="str">
            <v>15/36033315</v>
          </cell>
          <cell r="C363" t="str">
            <v>GEUMMOUD</v>
          </cell>
          <cell r="D363" t="str">
            <v>MOHAMED</v>
          </cell>
          <cell r="E363" t="str">
            <v>PRO3</v>
          </cell>
          <cell r="F363"/>
          <cell r="G363"/>
          <cell r="H363"/>
          <cell r="I363"/>
          <cell r="J363" t="str">
            <v>10.00</v>
          </cell>
        </row>
        <row r="364">
          <cell r="B364" t="str">
            <v>17/36052979</v>
          </cell>
          <cell r="C364" t="str">
            <v>GUERBATTOU</v>
          </cell>
          <cell r="D364" t="str">
            <v>MAROUA</v>
          </cell>
          <cell r="E364" t="str">
            <v>PRO3</v>
          </cell>
          <cell r="F364"/>
          <cell r="G364"/>
          <cell r="H364"/>
          <cell r="I364"/>
          <cell r="J364" t="str">
            <v>10.00</v>
          </cell>
        </row>
        <row r="365">
          <cell r="B365" t="str">
            <v>18/36047374</v>
          </cell>
          <cell r="C365" t="str">
            <v>KATEB</v>
          </cell>
          <cell r="D365" t="str">
            <v>KHALIL</v>
          </cell>
          <cell r="E365" t="str">
            <v>PRO3</v>
          </cell>
          <cell r="F365"/>
          <cell r="G365"/>
          <cell r="H365"/>
          <cell r="I365"/>
          <cell r="J365" t="str">
            <v>15.00</v>
          </cell>
        </row>
        <row r="366">
          <cell r="B366" t="str">
            <v>18/36026027</v>
          </cell>
          <cell r="C366" t="str">
            <v>KECHICHI</v>
          </cell>
          <cell r="D366" t="str">
            <v>GHADA</v>
          </cell>
          <cell r="E366" t="str">
            <v>PRO3</v>
          </cell>
          <cell r="F366"/>
          <cell r="G366"/>
          <cell r="H366"/>
          <cell r="I366"/>
          <cell r="J366" t="str">
            <v>14.00</v>
          </cell>
        </row>
        <row r="367">
          <cell r="B367" t="str">
            <v>18/36024150</v>
          </cell>
          <cell r="C367" t="str">
            <v>LASSOUED</v>
          </cell>
          <cell r="D367" t="str">
            <v>SANDRA FERIEL</v>
          </cell>
          <cell r="E367" t="str">
            <v>PRO3</v>
          </cell>
          <cell r="F367"/>
          <cell r="G367"/>
          <cell r="H367"/>
          <cell r="I367"/>
          <cell r="J367" t="str">
            <v>10.00</v>
          </cell>
        </row>
        <row r="368">
          <cell r="B368" t="str">
            <v>18/36047082</v>
          </cell>
          <cell r="C368" t="str">
            <v>MAHMOUDI</v>
          </cell>
          <cell r="D368" t="str">
            <v>SAFA</v>
          </cell>
          <cell r="E368" t="str">
            <v>PRO3</v>
          </cell>
          <cell r="F368"/>
          <cell r="G368"/>
          <cell r="H368"/>
          <cell r="I368"/>
          <cell r="J368" t="str">
            <v>15.00</v>
          </cell>
        </row>
        <row r="369">
          <cell r="B369" t="str">
            <v>18/36021162</v>
          </cell>
          <cell r="C369" t="str">
            <v>MEBAREK</v>
          </cell>
          <cell r="D369" t="str">
            <v>ASMA YAMINA</v>
          </cell>
          <cell r="E369" t="str">
            <v>PRO3</v>
          </cell>
          <cell r="F369"/>
          <cell r="G369"/>
          <cell r="H369"/>
          <cell r="I369"/>
          <cell r="J369" t="str">
            <v>14.00</v>
          </cell>
        </row>
        <row r="370">
          <cell r="B370" t="str">
            <v>18/36049243</v>
          </cell>
          <cell r="C370" t="str">
            <v>MECHROUM</v>
          </cell>
          <cell r="D370" t="str">
            <v>AFEF</v>
          </cell>
          <cell r="E370" t="str">
            <v>PRO3</v>
          </cell>
          <cell r="F370"/>
          <cell r="G370"/>
          <cell r="H370"/>
          <cell r="I370"/>
          <cell r="J370" t="str">
            <v>13.50</v>
          </cell>
        </row>
        <row r="371">
          <cell r="B371" t="str">
            <v>17/36029788</v>
          </cell>
          <cell r="C371" t="str">
            <v>MERYEM</v>
          </cell>
          <cell r="D371" t="str">
            <v>BOUSEKKINE</v>
          </cell>
          <cell r="E371" t="str">
            <v>PRO3</v>
          </cell>
          <cell r="F371"/>
          <cell r="G371"/>
          <cell r="H371"/>
          <cell r="I371"/>
          <cell r="J371" t="str">
            <v>14.50</v>
          </cell>
        </row>
        <row r="372">
          <cell r="B372" t="str">
            <v>18/36026470</v>
          </cell>
          <cell r="C372" t="str">
            <v>MEZRIGUI</v>
          </cell>
          <cell r="D372" t="str">
            <v>FERIEL</v>
          </cell>
          <cell r="E372" t="str">
            <v>PRO3</v>
          </cell>
          <cell r="F372"/>
          <cell r="G372"/>
          <cell r="H372"/>
          <cell r="I372"/>
          <cell r="J372" t="str">
            <v>15.00</v>
          </cell>
        </row>
        <row r="373">
          <cell r="B373" t="str">
            <v>18/36024134</v>
          </cell>
          <cell r="C373" t="str">
            <v>NEHOUCHI</v>
          </cell>
          <cell r="D373" t="str">
            <v>IMENE</v>
          </cell>
          <cell r="E373" t="str">
            <v>PRO3</v>
          </cell>
          <cell r="F373"/>
          <cell r="G373"/>
          <cell r="H373"/>
          <cell r="I373"/>
          <cell r="J373" t="str">
            <v>12.00</v>
          </cell>
        </row>
        <row r="374">
          <cell r="B374" t="str">
            <v>18/36047934</v>
          </cell>
          <cell r="C374" t="str">
            <v>RAHEM</v>
          </cell>
          <cell r="D374" t="str">
            <v>AMANI</v>
          </cell>
          <cell r="E374" t="str">
            <v>PRO3</v>
          </cell>
          <cell r="F374"/>
          <cell r="G374"/>
          <cell r="H374"/>
          <cell r="I374"/>
          <cell r="J374" t="str">
            <v>15.00</v>
          </cell>
        </row>
        <row r="375">
          <cell r="B375" t="str">
            <v>18/36047086</v>
          </cell>
          <cell r="C375" t="str">
            <v>REZZOUG</v>
          </cell>
          <cell r="D375" t="str">
            <v>NADJLA</v>
          </cell>
          <cell r="E375" t="str">
            <v>PRO3</v>
          </cell>
          <cell r="F375"/>
          <cell r="G375"/>
          <cell r="H375"/>
          <cell r="I375"/>
          <cell r="J375" t="str">
            <v>14.50</v>
          </cell>
        </row>
        <row r="376">
          <cell r="B376" t="str">
            <v>18/36024155</v>
          </cell>
          <cell r="C376" t="str">
            <v>SAADOUNI</v>
          </cell>
          <cell r="D376" t="str">
            <v>SAFIA</v>
          </cell>
          <cell r="E376" t="str">
            <v>PRO3</v>
          </cell>
          <cell r="F376"/>
          <cell r="G376"/>
          <cell r="H376"/>
          <cell r="I376"/>
          <cell r="J376" t="str">
            <v>14.00</v>
          </cell>
        </row>
        <row r="377">
          <cell r="B377" t="str">
            <v>15/36033680</v>
          </cell>
          <cell r="C377" t="str">
            <v>SAIDOUNE</v>
          </cell>
          <cell r="D377" t="str">
            <v>Aissa</v>
          </cell>
          <cell r="E377" t="str">
            <v>PRO3</v>
          </cell>
          <cell r="F377"/>
          <cell r="G377"/>
          <cell r="H377"/>
          <cell r="I377"/>
          <cell r="J377" t="str">
            <v>10.00</v>
          </cell>
        </row>
        <row r="378">
          <cell r="B378" t="str">
            <v>18/36048861</v>
          </cell>
          <cell r="C378" t="str">
            <v>ZIADI</v>
          </cell>
          <cell r="D378" t="str">
            <v>AYA</v>
          </cell>
          <cell r="E378" t="str">
            <v>PRO3</v>
          </cell>
          <cell r="F378"/>
          <cell r="G378"/>
          <cell r="H378"/>
          <cell r="I378"/>
          <cell r="J378" t="str">
            <v>15.00</v>
          </cell>
        </row>
        <row r="379">
          <cell r="B379" t="str">
            <v>17/36026515</v>
          </cell>
          <cell r="C379" t="str">
            <v>BENOUHIBA</v>
          </cell>
          <cell r="D379" t="str">
            <v>DOHA</v>
          </cell>
          <cell r="E379" t="str">
            <v>ELN1</v>
          </cell>
          <cell r="F379"/>
          <cell r="G379"/>
          <cell r="H379"/>
          <cell r="I379"/>
          <cell r="J379">
            <v>18</v>
          </cell>
        </row>
        <row r="380">
          <cell r="B380" t="str">
            <v>17/36033835</v>
          </cell>
          <cell r="C380" t="str">
            <v>BOUCHAMI</v>
          </cell>
          <cell r="D380" t="str">
            <v>SEIF EDDINE</v>
          </cell>
          <cell r="E380" t="str">
            <v>ELN1</v>
          </cell>
          <cell r="F380"/>
          <cell r="G380"/>
          <cell r="H380"/>
          <cell r="I380"/>
          <cell r="J380">
            <v>11</v>
          </cell>
        </row>
        <row r="381">
          <cell r="B381" t="str">
            <v>18/36025420</v>
          </cell>
          <cell r="C381" t="str">
            <v>BOUGUERRA</v>
          </cell>
          <cell r="D381" t="str">
            <v>CHAIMA</v>
          </cell>
          <cell r="E381" t="str">
            <v>ELN1</v>
          </cell>
          <cell r="F381"/>
          <cell r="G381"/>
          <cell r="H381"/>
          <cell r="I381"/>
          <cell r="J381">
            <v>17</v>
          </cell>
        </row>
        <row r="382">
          <cell r="B382" t="str">
            <v>18/36033941</v>
          </cell>
          <cell r="C382" t="str">
            <v>BOUNOUALA</v>
          </cell>
          <cell r="D382" t="str">
            <v>SAMI</v>
          </cell>
          <cell r="E382" t="str">
            <v>ELN1</v>
          </cell>
          <cell r="F382"/>
          <cell r="G382"/>
          <cell r="H382"/>
          <cell r="I382"/>
          <cell r="J382">
            <v>16</v>
          </cell>
        </row>
        <row r="383">
          <cell r="B383" t="str">
            <v>18/36021113</v>
          </cell>
          <cell r="C383" t="str">
            <v>BOUSSADIA</v>
          </cell>
          <cell r="D383" t="str">
            <v>LYRIA</v>
          </cell>
          <cell r="E383" t="str">
            <v>ELN1</v>
          </cell>
          <cell r="F383"/>
          <cell r="G383"/>
          <cell r="H383"/>
          <cell r="I383"/>
          <cell r="J383">
            <v>15</v>
          </cell>
        </row>
        <row r="384">
          <cell r="B384" t="str">
            <v>18/36021014</v>
          </cell>
          <cell r="C384" t="str">
            <v>BOUSSAHLA</v>
          </cell>
          <cell r="D384" t="str">
            <v>MAHA</v>
          </cell>
          <cell r="E384" t="str">
            <v>ELN1</v>
          </cell>
          <cell r="F384"/>
          <cell r="G384"/>
          <cell r="H384"/>
          <cell r="I384"/>
          <cell r="J384">
            <v>18</v>
          </cell>
        </row>
        <row r="385">
          <cell r="B385" t="str">
            <v>16/36055870</v>
          </cell>
          <cell r="C385" t="str">
            <v>raghdi</v>
          </cell>
          <cell r="D385" t="str">
            <v>yahya</v>
          </cell>
          <cell r="E385" t="str">
            <v>ELN1</v>
          </cell>
          <cell r="F385"/>
          <cell r="G385"/>
          <cell r="H385"/>
          <cell r="I385"/>
          <cell r="J385"/>
        </row>
        <row r="386">
          <cell r="B386" t="str">
            <v>18/36024964</v>
          </cell>
          <cell r="C386" t="str">
            <v>DJEDDI</v>
          </cell>
          <cell r="D386" t="str">
            <v>IKRAM</v>
          </cell>
          <cell r="E386" t="str">
            <v>ELN1</v>
          </cell>
          <cell r="F386"/>
          <cell r="G386"/>
          <cell r="H386"/>
          <cell r="I386"/>
          <cell r="J386">
            <v>18</v>
          </cell>
        </row>
        <row r="387">
          <cell r="B387" t="str">
            <v>18/36047445</v>
          </cell>
          <cell r="C387" t="str">
            <v>ALLAOUA</v>
          </cell>
          <cell r="D387" t="str">
            <v>MOHAMED</v>
          </cell>
          <cell r="E387" t="str">
            <v>ELN1</v>
          </cell>
          <cell r="F387"/>
          <cell r="G387"/>
          <cell r="H387"/>
          <cell r="I387"/>
          <cell r="J387">
            <v>16</v>
          </cell>
        </row>
        <row r="388">
          <cell r="B388" t="str">
            <v>18/31082922</v>
          </cell>
          <cell r="C388" t="str">
            <v>GRABSIA</v>
          </cell>
          <cell r="D388" t="str">
            <v>MONCEF</v>
          </cell>
          <cell r="E388" t="str">
            <v>ELN1</v>
          </cell>
          <cell r="F388"/>
          <cell r="G388"/>
          <cell r="H388"/>
          <cell r="I388"/>
          <cell r="J388"/>
        </row>
        <row r="389">
          <cell r="B389" t="str">
            <v>17/36027602</v>
          </cell>
          <cell r="C389" t="str">
            <v>LAOUAR</v>
          </cell>
          <cell r="D389" t="str">
            <v>SAMI</v>
          </cell>
          <cell r="E389" t="str">
            <v>ELN1</v>
          </cell>
          <cell r="F389"/>
          <cell r="G389"/>
          <cell r="H389"/>
          <cell r="I389"/>
          <cell r="J389"/>
        </row>
        <row r="390">
          <cell r="B390" t="str">
            <v>18/36020965</v>
          </cell>
          <cell r="C390" t="str">
            <v xml:space="preserve">MOUMENE </v>
          </cell>
          <cell r="D390" t="str">
            <v xml:space="preserve">MOHAMED RAMI </v>
          </cell>
          <cell r="E390" t="str">
            <v>ELN1</v>
          </cell>
          <cell r="F390"/>
          <cell r="G390"/>
          <cell r="H390"/>
          <cell r="I390"/>
          <cell r="J390">
            <v>15</v>
          </cell>
        </row>
        <row r="391">
          <cell r="B391" t="str">
            <v>18/36026450</v>
          </cell>
          <cell r="C391" t="str">
            <v>NETTOUR</v>
          </cell>
          <cell r="D391" t="str">
            <v>SARA</v>
          </cell>
          <cell r="E391" t="str">
            <v>ELN1</v>
          </cell>
          <cell r="F391"/>
          <cell r="G391"/>
          <cell r="H391"/>
          <cell r="I391"/>
          <cell r="J391"/>
        </row>
        <row r="392">
          <cell r="B392" t="str">
            <v>18/36025437</v>
          </cell>
          <cell r="C392" t="str">
            <v>SELOUGHA</v>
          </cell>
          <cell r="D392" t="str">
            <v>YAHIA</v>
          </cell>
          <cell r="E392" t="str">
            <v>ELN1</v>
          </cell>
          <cell r="F392"/>
          <cell r="G392"/>
          <cell r="H392"/>
          <cell r="I392"/>
          <cell r="J392">
            <v>15</v>
          </cell>
        </row>
        <row r="393">
          <cell r="B393" t="str">
            <v>18/36025459</v>
          </cell>
          <cell r="C393" t="str">
            <v>SNANI</v>
          </cell>
          <cell r="D393" t="str">
            <v>SIHEM</v>
          </cell>
          <cell r="E393" t="str">
            <v>ELN1</v>
          </cell>
          <cell r="F393"/>
          <cell r="G393"/>
          <cell r="H393"/>
          <cell r="I393"/>
          <cell r="J393">
            <v>17</v>
          </cell>
        </row>
        <row r="394">
          <cell r="B394" t="str">
            <v>18/36048094</v>
          </cell>
          <cell r="C394" t="str">
            <v>ZOUICHE</v>
          </cell>
          <cell r="D394" t="str">
            <v>OUMAYMA</v>
          </cell>
          <cell r="E394" t="str">
            <v>ELN1</v>
          </cell>
          <cell r="F394"/>
          <cell r="G394"/>
          <cell r="H394"/>
          <cell r="I394"/>
          <cell r="J394">
            <v>17</v>
          </cell>
        </row>
        <row r="395">
          <cell r="B395" t="str">
            <v>16/36053935</v>
          </cell>
          <cell r="C395" t="str">
            <v>BAARA</v>
          </cell>
          <cell r="D395" t="str">
            <v>BELEL</v>
          </cell>
          <cell r="E395" t="str">
            <v>ELN1</v>
          </cell>
          <cell r="F395"/>
          <cell r="G395"/>
          <cell r="H395"/>
          <cell r="I395"/>
          <cell r="J395"/>
        </row>
        <row r="396">
          <cell r="B396" t="str">
            <v>16/36023828</v>
          </cell>
          <cell r="C396" t="str">
            <v>GUENOUA</v>
          </cell>
          <cell r="D396" t="str">
            <v>KHEIREDDINE</v>
          </cell>
          <cell r="E396" t="str">
            <v>ELN1</v>
          </cell>
          <cell r="F396"/>
          <cell r="G396"/>
          <cell r="H396"/>
          <cell r="I396"/>
          <cell r="J396"/>
        </row>
        <row r="397">
          <cell r="B397" t="str">
            <v>15/36029914</v>
          </cell>
          <cell r="C397" t="str">
            <v>RACHEDI</v>
          </cell>
          <cell r="D397" t="str">
            <v>MALIK</v>
          </cell>
          <cell r="E397" t="str">
            <v>ELN1</v>
          </cell>
          <cell r="F397"/>
          <cell r="G397"/>
          <cell r="H397"/>
          <cell r="I397"/>
          <cell r="J397"/>
        </row>
        <row r="398">
          <cell r="B398" t="str">
            <v>16/36027904</v>
          </cell>
          <cell r="C398" t="str">
            <v>ZERDAZI</v>
          </cell>
          <cell r="D398" t="str">
            <v>CHOUAIB</v>
          </cell>
          <cell r="E398" t="str">
            <v>ELN1</v>
          </cell>
          <cell r="F398"/>
          <cell r="G398"/>
          <cell r="H398"/>
          <cell r="I398"/>
          <cell r="J398"/>
        </row>
        <row r="399">
          <cell r="B399" t="str">
            <v>17/36051181</v>
          </cell>
          <cell r="C399" t="str">
            <v>ABADLI</v>
          </cell>
          <cell r="D399" t="str">
            <v>CHOUROUK</v>
          </cell>
          <cell r="E399" t="str">
            <v>ELN1</v>
          </cell>
          <cell r="F399"/>
          <cell r="G399"/>
          <cell r="H399"/>
          <cell r="I399"/>
          <cell r="J399"/>
        </row>
        <row r="400">
          <cell r="B400" t="str">
            <v>17/36025861</v>
          </cell>
          <cell r="C400" t="str">
            <v>AOUACHRAI</v>
          </cell>
          <cell r="D400" t="str">
            <v>RAYEN</v>
          </cell>
          <cell r="E400" t="str">
            <v>ELN1</v>
          </cell>
          <cell r="F400"/>
          <cell r="G400"/>
          <cell r="H400"/>
          <cell r="I400"/>
          <cell r="J400"/>
        </row>
        <row r="401">
          <cell r="B401" t="str">
            <v>17/36024481</v>
          </cell>
          <cell r="C401" t="str">
            <v>TLILI</v>
          </cell>
          <cell r="D401" t="str">
            <v>MOHAMED ANIS</v>
          </cell>
          <cell r="E401" t="str">
            <v>ELN1</v>
          </cell>
          <cell r="F401"/>
          <cell r="G401"/>
          <cell r="H401"/>
          <cell r="I401"/>
          <cell r="J401">
            <v>13</v>
          </cell>
        </row>
        <row r="402">
          <cell r="B402" t="str">
            <v>18/36022304</v>
          </cell>
          <cell r="C402" t="str">
            <v>SENHADJI</v>
          </cell>
          <cell r="D402" t="str">
            <v>MOHAMED WISSEM EDDINE</v>
          </cell>
          <cell r="E402" t="str">
            <v>ELN1</v>
          </cell>
          <cell r="F402"/>
          <cell r="G402"/>
          <cell r="H402"/>
          <cell r="I402"/>
          <cell r="J402">
            <v>13</v>
          </cell>
        </row>
        <row r="403">
          <cell r="B403" t="str">
            <v>17/36022971</v>
          </cell>
          <cell r="C403" t="str">
            <v>GUERROUI</v>
          </cell>
          <cell r="D403" t="str">
            <v>MOHAMED TAYEB</v>
          </cell>
          <cell r="E403" t="str">
            <v>EN1</v>
          </cell>
          <cell r="F403"/>
          <cell r="G403"/>
          <cell r="H403"/>
          <cell r="I403"/>
          <cell r="J403">
            <v>11</v>
          </cell>
        </row>
        <row r="404">
          <cell r="B404" t="str">
            <v>17/36026598</v>
          </cell>
          <cell r="C404" t="str">
            <v>SNANI</v>
          </cell>
          <cell r="D404" t="str">
            <v>NEZAR</v>
          </cell>
          <cell r="E404" t="str">
            <v>ELN1</v>
          </cell>
          <cell r="F404"/>
          <cell r="G404"/>
          <cell r="H404"/>
          <cell r="I404"/>
          <cell r="J404">
            <v>15</v>
          </cell>
        </row>
        <row r="405">
          <cell r="B405" t="str">
            <v>18/36027401</v>
          </cell>
          <cell r="C405" t="str">
            <v>ABDELMALEK</v>
          </cell>
          <cell r="D405" t="str">
            <v>MOHAMMED</v>
          </cell>
          <cell r="E405" t="str">
            <v>ELN2</v>
          </cell>
          <cell r="F405"/>
          <cell r="G405"/>
          <cell r="H405"/>
          <cell r="I405"/>
          <cell r="J405">
            <v>13</v>
          </cell>
        </row>
        <row r="406">
          <cell r="B406" t="str">
            <v>17/36057857</v>
          </cell>
          <cell r="C406" t="str">
            <v>BAHLOUL</v>
          </cell>
          <cell r="D406" t="str">
            <v>SARA</v>
          </cell>
          <cell r="E406" t="str">
            <v>ELN2</v>
          </cell>
          <cell r="F406"/>
          <cell r="G406"/>
          <cell r="H406"/>
          <cell r="I406"/>
          <cell r="J406" t="str">
            <v>/</v>
          </cell>
        </row>
        <row r="407">
          <cell r="B407" t="str">
            <v>18/32036390</v>
          </cell>
          <cell r="C407" t="str">
            <v>BAHRI</v>
          </cell>
          <cell r="D407" t="str">
            <v>SALIME ABDEL MOUIZ</v>
          </cell>
          <cell r="E407" t="str">
            <v>ELN2</v>
          </cell>
          <cell r="F407"/>
          <cell r="G407"/>
          <cell r="H407"/>
          <cell r="I407"/>
          <cell r="J407"/>
        </row>
        <row r="408">
          <cell r="B408" t="str">
            <v>18/36024038</v>
          </cell>
          <cell r="C408" t="str">
            <v>BOUKHEMIRI</v>
          </cell>
          <cell r="D408" t="str">
            <v>ABDERREZEK</v>
          </cell>
          <cell r="E408" t="str">
            <v>ELN2</v>
          </cell>
          <cell r="F408"/>
          <cell r="G408"/>
          <cell r="H408"/>
          <cell r="I408"/>
          <cell r="J408">
            <v>16</v>
          </cell>
        </row>
        <row r="409">
          <cell r="B409" t="str">
            <v>18/36046617</v>
          </cell>
          <cell r="C409" t="str">
            <v>CHENOUGA</v>
          </cell>
          <cell r="D409" t="str">
            <v>NEZAR</v>
          </cell>
          <cell r="E409" t="str">
            <v>ELN2</v>
          </cell>
          <cell r="F409"/>
          <cell r="G409"/>
          <cell r="H409"/>
          <cell r="I409"/>
          <cell r="J409"/>
        </row>
        <row r="410">
          <cell r="B410" t="str">
            <v>18/36027019</v>
          </cell>
          <cell r="C410" t="str">
            <v>CHOUALA</v>
          </cell>
          <cell r="D410" t="str">
            <v>FARES</v>
          </cell>
          <cell r="E410" t="str">
            <v>ELN2</v>
          </cell>
          <cell r="F410"/>
          <cell r="G410"/>
          <cell r="H410"/>
          <cell r="I410"/>
          <cell r="J410"/>
        </row>
        <row r="411">
          <cell r="B411" t="str">
            <v>17/36029581</v>
          </cell>
          <cell r="C411" t="str">
            <v>DELIMI</v>
          </cell>
          <cell r="D411" t="str">
            <v>ISMAIL</v>
          </cell>
          <cell r="E411" t="str">
            <v>ELN2</v>
          </cell>
          <cell r="F411"/>
          <cell r="G411"/>
          <cell r="H411"/>
          <cell r="I411"/>
          <cell r="J411">
            <v>17</v>
          </cell>
        </row>
        <row r="412">
          <cell r="B412" t="str">
            <v>16/36053006</v>
          </cell>
          <cell r="C412" t="str">
            <v>GASMI</v>
          </cell>
          <cell r="D412" t="str">
            <v>ACHREF WALID</v>
          </cell>
          <cell r="E412" t="str">
            <v>ELN2</v>
          </cell>
          <cell r="F412"/>
          <cell r="G412"/>
          <cell r="H412"/>
          <cell r="I412"/>
          <cell r="J412"/>
        </row>
        <row r="413">
          <cell r="B413" t="str">
            <v>17/36033722</v>
          </cell>
          <cell r="C413" t="str">
            <v>KHOUATMIA</v>
          </cell>
          <cell r="D413" t="str">
            <v>ZAHRA</v>
          </cell>
          <cell r="E413" t="str">
            <v>ELN2</v>
          </cell>
          <cell r="F413"/>
          <cell r="G413"/>
          <cell r="H413"/>
          <cell r="I413"/>
          <cell r="J413"/>
        </row>
        <row r="414">
          <cell r="B414" t="str">
            <v>18/36048458</v>
          </cell>
          <cell r="C414" t="str">
            <v>MASTOURI</v>
          </cell>
          <cell r="D414" t="str">
            <v>HAZEM</v>
          </cell>
          <cell r="E414" t="str">
            <v>ELN2</v>
          </cell>
          <cell r="F414"/>
          <cell r="G414"/>
          <cell r="H414"/>
          <cell r="I414"/>
          <cell r="J414">
            <v>18</v>
          </cell>
        </row>
        <row r="415">
          <cell r="B415" t="str">
            <v>11/6037182</v>
          </cell>
          <cell r="C415" t="str">
            <v>BOUALAGUI</v>
          </cell>
          <cell r="D415" t="str">
            <v>ABDELMALEK</v>
          </cell>
          <cell r="E415" t="str">
            <v>ELN2</v>
          </cell>
          <cell r="F415"/>
          <cell r="G415"/>
          <cell r="H415"/>
          <cell r="I415"/>
          <cell r="J415"/>
        </row>
        <row r="416">
          <cell r="B416" t="str">
            <v>17/36057353</v>
          </cell>
          <cell r="C416" t="str">
            <v>ROUIBI</v>
          </cell>
          <cell r="D416" t="str">
            <v>ABDERAZAK</v>
          </cell>
          <cell r="E416" t="str">
            <v>ELN2</v>
          </cell>
          <cell r="F416"/>
          <cell r="G416"/>
          <cell r="H416"/>
          <cell r="I416"/>
          <cell r="J416"/>
        </row>
        <row r="417">
          <cell r="B417" t="str">
            <v>16/36027619</v>
          </cell>
          <cell r="C417" t="str">
            <v>BOUBAKEUR</v>
          </cell>
          <cell r="D417" t="str">
            <v>HACEN</v>
          </cell>
          <cell r="E417" t="str">
            <v>ELN2</v>
          </cell>
          <cell r="F417"/>
          <cell r="G417"/>
          <cell r="H417"/>
          <cell r="I417"/>
          <cell r="J417" t="str">
            <v>/</v>
          </cell>
        </row>
        <row r="418">
          <cell r="B418" t="str">
            <v>17/36061190</v>
          </cell>
          <cell r="C418" t="str">
            <v>KHERICI</v>
          </cell>
          <cell r="D418" t="str">
            <v>ABDELMOUIZ</v>
          </cell>
          <cell r="E418" t="str">
            <v>ELN2</v>
          </cell>
          <cell r="F418"/>
          <cell r="G418"/>
          <cell r="H418"/>
          <cell r="I418"/>
          <cell r="J418" t="str">
            <v>/</v>
          </cell>
        </row>
        <row r="419">
          <cell r="B419" t="str">
            <v>17/36024222</v>
          </cell>
          <cell r="C419" t="str">
            <v>MEGHLAOUI</v>
          </cell>
          <cell r="D419" t="str">
            <v>ABDELRAOUF</v>
          </cell>
          <cell r="E419" t="str">
            <v>ELN2</v>
          </cell>
          <cell r="F419"/>
          <cell r="G419"/>
          <cell r="H419"/>
          <cell r="I419"/>
          <cell r="J419" t="str">
            <v>/</v>
          </cell>
        </row>
        <row r="420">
          <cell r="B420" t="str">
            <v>16/34053357</v>
          </cell>
          <cell r="C420" t="str">
            <v>BENMEGHADEM</v>
          </cell>
          <cell r="D420" t="str">
            <v xml:space="preserve"> Med Fouad</v>
          </cell>
          <cell r="E420" t="str">
            <v>ELN2</v>
          </cell>
          <cell r="F420"/>
          <cell r="G420"/>
          <cell r="H420"/>
          <cell r="I420"/>
          <cell r="J420" t="str">
            <v>/</v>
          </cell>
        </row>
        <row r="421">
          <cell r="B421" t="str">
            <v>17/36027698</v>
          </cell>
          <cell r="C421" t="str">
            <v>HAMMADI</v>
          </cell>
          <cell r="D421" t="str">
            <v>Abdeljalil</v>
          </cell>
          <cell r="E421" t="str">
            <v>ELN2</v>
          </cell>
          <cell r="F421"/>
          <cell r="G421"/>
          <cell r="H421"/>
          <cell r="I421"/>
          <cell r="J421" t="str">
            <v>/</v>
          </cell>
        </row>
        <row r="422">
          <cell r="B422" t="str">
            <v>18/39082992</v>
          </cell>
          <cell r="C422" t="str">
            <v>DADIBABA</v>
          </cell>
          <cell r="D422" t="str">
            <v>HOUCINE</v>
          </cell>
          <cell r="E422" t="str">
            <v>ELN2</v>
          </cell>
          <cell r="F422"/>
          <cell r="G422"/>
          <cell r="H422"/>
          <cell r="I422"/>
          <cell r="J422">
            <v>13</v>
          </cell>
        </row>
        <row r="423">
          <cell r="B423" t="str">
            <v>17/36055348</v>
          </cell>
          <cell r="C423" t="str">
            <v>BOURADA</v>
          </cell>
          <cell r="D423" t="str">
            <v>CHEMSEDDINE ADEL</v>
          </cell>
          <cell r="E423" t="str">
            <v>ELN2</v>
          </cell>
          <cell r="F423"/>
          <cell r="G423"/>
          <cell r="H423"/>
          <cell r="I423"/>
          <cell r="J423"/>
        </row>
        <row r="424">
          <cell r="B424">
            <v>181836046971</v>
          </cell>
          <cell r="C424" t="str">
            <v>ABBAS</v>
          </cell>
          <cell r="D424" t="str">
            <v>LINA IKRAM</v>
          </cell>
          <cell r="E424" t="str">
            <v>TELE</v>
          </cell>
          <cell r="J424">
            <v>12</v>
          </cell>
        </row>
        <row r="425">
          <cell r="B425">
            <v>171736024502</v>
          </cell>
          <cell r="C425" t="str">
            <v>ABBASSI</v>
          </cell>
          <cell r="D425" t="str">
            <v>IMEN</v>
          </cell>
          <cell r="E425" t="str">
            <v>TELE</v>
          </cell>
          <cell r="J425">
            <v>14.5</v>
          </cell>
        </row>
        <row r="426">
          <cell r="B426">
            <v>181836049044</v>
          </cell>
          <cell r="C426" t="str">
            <v>AMER MEDJANI</v>
          </cell>
          <cell r="D426" t="str">
            <v>LAILA</v>
          </cell>
          <cell r="E426" t="str">
            <v>TELE</v>
          </cell>
          <cell r="J426">
            <v>13</v>
          </cell>
        </row>
        <row r="427">
          <cell r="B427">
            <v>171736027905</v>
          </cell>
          <cell r="C427" t="str">
            <v>AOUIDI</v>
          </cell>
          <cell r="D427" t="str">
            <v>HALA</v>
          </cell>
          <cell r="E427" t="str">
            <v>TELE</v>
          </cell>
          <cell r="J427">
            <v>10.5</v>
          </cell>
        </row>
        <row r="428">
          <cell r="B428">
            <v>181836022372</v>
          </cell>
          <cell r="C428" t="str">
            <v>BENDJEDID</v>
          </cell>
          <cell r="D428" t="str">
            <v>AYA</v>
          </cell>
          <cell r="E428" t="str">
            <v>TELE</v>
          </cell>
          <cell r="J428">
            <v>12</v>
          </cell>
        </row>
        <row r="429">
          <cell r="B429">
            <v>181836047526</v>
          </cell>
          <cell r="C429" t="str">
            <v>BOUGUERN</v>
          </cell>
          <cell r="D429" t="str">
            <v>MALAK</v>
          </cell>
          <cell r="E429" t="str">
            <v>TELE</v>
          </cell>
          <cell r="J429">
            <v>10.5</v>
          </cell>
        </row>
        <row r="430">
          <cell r="B430">
            <v>171736024390</v>
          </cell>
          <cell r="C430" t="str">
            <v>BOUKARI</v>
          </cell>
          <cell r="D430" t="str">
            <v>NESRINE</v>
          </cell>
          <cell r="E430" t="str">
            <v>TELE</v>
          </cell>
          <cell r="J430">
            <v>15</v>
          </cell>
        </row>
        <row r="431">
          <cell r="B431">
            <v>171736052153</v>
          </cell>
          <cell r="C431" t="str">
            <v>BOUNASSRI</v>
          </cell>
          <cell r="D431" t="str">
            <v>ABDELKARIM</v>
          </cell>
          <cell r="E431" t="str">
            <v>TELE</v>
          </cell>
          <cell r="J431">
            <v>10.5</v>
          </cell>
        </row>
        <row r="432">
          <cell r="B432" t="str">
            <v>18188MRT4963</v>
          </cell>
          <cell r="C432" t="str">
            <v>brahim cheikh</v>
          </cell>
          <cell r="D432" t="str">
            <v>sidi mohamed</v>
          </cell>
          <cell r="E432" t="str">
            <v>TELE</v>
          </cell>
          <cell r="J432">
            <v>15</v>
          </cell>
        </row>
        <row r="433">
          <cell r="B433">
            <v>181836028273</v>
          </cell>
          <cell r="C433" t="str">
            <v>DARSOUNI</v>
          </cell>
          <cell r="D433" t="str">
            <v>ABDELAZIZ</v>
          </cell>
          <cell r="E433" t="str">
            <v>TELE</v>
          </cell>
          <cell r="J433">
            <v>15.5</v>
          </cell>
        </row>
        <row r="434">
          <cell r="B434">
            <v>171736031401</v>
          </cell>
          <cell r="C434" t="str">
            <v>FERDI</v>
          </cell>
          <cell r="D434" t="str">
            <v>DORSAF</v>
          </cell>
          <cell r="E434" t="str">
            <v>TELE</v>
          </cell>
          <cell r="J434">
            <v>13</v>
          </cell>
        </row>
        <row r="435">
          <cell r="B435">
            <v>181836024053</v>
          </cell>
          <cell r="C435" t="str">
            <v>GAAGA</v>
          </cell>
          <cell r="D435" t="str">
            <v>WISSAL</v>
          </cell>
          <cell r="E435" t="str">
            <v>TELE</v>
          </cell>
          <cell r="J435">
            <v>16</v>
          </cell>
        </row>
        <row r="436">
          <cell r="B436">
            <v>171736051593</v>
          </cell>
          <cell r="C436" t="str">
            <v>GADHGADHI</v>
          </cell>
          <cell r="D436" t="str">
            <v>CHAIMA</v>
          </cell>
          <cell r="E436" t="str">
            <v>TELE</v>
          </cell>
          <cell r="J436" t="str">
            <v>/</v>
          </cell>
        </row>
        <row r="437">
          <cell r="B437">
            <v>151536029963</v>
          </cell>
          <cell r="C437" t="str">
            <v>LOUNIS KHODJA</v>
          </cell>
          <cell r="D437" t="str">
            <v>MOHAMED ANISS</v>
          </cell>
          <cell r="E437" t="str">
            <v>TELE</v>
          </cell>
          <cell r="J437" t="str">
            <v>/</v>
          </cell>
        </row>
        <row r="438">
          <cell r="B438" t="str">
            <v>17178ZWE0924</v>
          </cell>
          <cell r="C438" t="str">
            <v>MMUKUWAPASI</v>
          </cell>
          <cell r="D438" t="str">
            <v>THERESSA</v>
          </cell>
          <cell r="E438" t="str">
            <v>TELE</v>
          </cell>
          <cell r="J438">
            <v>11</v>
          </cell>
        </row>
        <row r="439">
          <cell r="B439">
            <v>161636032723</v>
          </cell>
          <cell r="C439" t="str">
            <v>MOHAMMEDI</v>
          </cell>
          <cell r="D439" t="str">
            <v>AMEUR</v>
          </cell>
          <cell r="E439" t="str">
            <v>TELE</v>
          </cell>
          <cell r="J439" t="str">
            <v>/</v>
          </cell>
        </row>
        <row r="440">
          <cell r="B440">
            <v>161636024108</v>
          </cell>
          <cell r="C440" t="str">
            <v>MOKADEM</v>
          </cell>
          <cell r="D440" t="str">
            <v>MOHAMED NADIR</v>
          </cell>
          <cell r="E440" t="str">
            <v>TELE</v>
          </cell>
          <cell r="J440" t="str">
            <v>/</v>
          </cell>
        </row>
        <row r="441">
          <cell r="B441">
            <v>181836024036</v>
          </cell>
          <cell r="C441" t="str">
            <v>MOKHNACHE</v>
          </cell>
          <cell r="D441" t="str">
            <v>CHAHINEZ</v>
          </cell>
          <cell r="E441" t="str">
            <v>TELE</v>
          </cell>
          <cell r="J441">
            <v>16</v>
          </cell>
        </row>
        <row r="442">
          <cell r="B442">
            <v>171736022985</v>
          </cell>
          <cell r="C442" t="str">
            <v>NAAMANE</v>
          </cell>
          <cell r="D442" t="str">
            <v>MOHAMED CHERIF</v>
          </cell>
          <cell r="E442" t="str">
            <v>TELE</v>
          </cell>
          <cell r="J442">
            <v>12</v>
          </cell>
        </row>
        <row r="443">
          <cell r="B443">
            <v>181836047329</v>
          </cell>
          <cell r="C443" t="str">
            <v>NECIB</v>
          </cell>
          <cell r="D443" t="str">
            <v>ANIS</v>
          </cell>
          <cell r="E443" t="str">
            <v>TELE</v>
          </cell>
          <cell r="J443">
            <v>10.5</v>
          </cell>
        </row>
        <row r="444">
          <cell r="B444">
            <v>181836024908</v>
          </cell>
          <cell r="C444" t="str">
            <v>NOUADRIA</v>
          </cell>
          <cell r="D444" t="str">
            <v>AMANI</v>
          </cell>
          <cell r="E444" t="str">
            <v>TELE</v>
          </cell>
          <cell r="J444">
            <v>10.5</v>
          </cell>
        </row>
        <row r="445">
          <cell r="B445">
            <v>181836021180</v>
          </cell>
          <cell r="C445" t="str">
            <v>OULD MOUSSA</v>
          </cell>
          <cell r="D445" t="str">
            <v>MERIEM SABRINE</v>
          </cell>
          <cell r="E445" t="str">
            <v>TELE</v>
          </cell>
          <cell r="J445">
            <v>7</v>
          </cell>
        </row>
        <row r="446">
          <cell r="B446">
            <v>171736055212</v>
          </cell>
          <cell r="C446" t="str">
            <v>RAMDANI</v>
          </cell>
          <cell r="D446" t="str">
            <v>HAYEM</v>
          </cell>
          <cell r="E446" t="str">
            <v>TELE</v>
          </cell>
          <cell r="J446">
            <v>12.5</v>
          </cell>
        </row>
        <row r="447">
          <cell r="B447">
            <v>171736052242</v>
          </cell>
          <cell r="C447" t="str">
            <v>SALHI</v>
          </cell>
          <cell r="D447" t="str">
            <v>FERIEL</v>
          </cell>
          <cell r="E447" t="str">
            <v>TELE</v>
          </cell>
          <cell r="J447">
            <v>7</v>
          </cell>
        </row>
        <row r="448">
          <cell r="B448">
            <v>181836025998</v>
          </cell>
          <cell r="C448" t="str">
            <v>SALMI</v>
          </cell>
          <cell r="D448" t="str">
            <v>MALAK</v>
          </cell>
          <cell r="E448" t="str">
            <v>TELE</v>
          </cell>
          <cell r="J448">
            <v>14</v>
          </cell>
        </row>
        <row r="449">
          <cell r="B449">
            <v>181836023609</v>
          </cell>
          <cell r="C449" t="str">
            <v>TAIF</v>
          </cell>
          <cell r="D449" t="str">
            <v>ABDERRAHIM</v>
          </cell>
          <cell r="E449" t="str">
            <v>TELE</v>
          </cell>
          <cell r="J449">
            <v>11</v>
          </cell>
        </row>
        <row r="450">
          <cell r="B450">
            <v>181836025346</v>
          </cell>
          <cell r="C450" t="str">
            <v>TAYAA</v>
          </cell>
          <cell r="D450" t="str">
            <v>HADJER</v>
          </cell>
          <cell r="E450" t="str">
            <v>TELE</v>
          </cell>
          <cell r="J450">
            <v>14</v>
          </cell>
        </row>
        <row r="451">
          <cell r="B451" t="str">
            <v>18188TCD3404</v>
          </cell>
          <cell r="C451" t="str">
            <v>Youssouf</v>
          </cell>
          <cell r="D451" t="str">
            <v>Abakar Abdelkerim</v>
          </cell>
          <cell r="E451" t="str">
            <v>TELE</v>
          </cell>
          <cell r="J451">
            <v>5</v>
          </cell>
        </row>
        <row r="452">
          <cell r="B452">
            <v>181836049041</v>
          </cell>
          <cell r="C452" t="str">
            <v>ZIANI</v>
          </cell>
          <cell r="D452" t="str">
            <v>SOUMEYA</v>
          </cell>
          <cell r="E452" t="str">
            <v>TELE</v>
          </cell>
          <cell r="J452">
            <v>13</v>
          </cell>
        </row>
        <row r="453">
          <cell r="B453">
            <v>151536027970</v>
          </cell>
          <cell r="C453" t="str">
            <v>MELLOUK</v>
          </cell>
          <cell r="D453" t="str">
            <v>ILYES</v>
          </cell>
          <cell r="E453" t="str">
            <v>TELE</v>
          </cell>
          <cell r="J453">
            <v>14.5</v>
          </cell>
        </row>
        <row r="454">
          <cell r="B454">
            <v>181836025246</v>
          </cell>
          <cell r="C454" t="str">
            <v>ADJABI</v>
          </cell>
          <cell r="D454" t="str">
            <v xml:space="preserve">MOHAMED AMINE </v>
          </cell>
          <cell r="E454" t="str">
            <v>TELE</v>
          </cell>
          <cell r="J454">
            <v>16</v>
          </cell>
        </row>
        <row r="455">
          <cell r="B455">
            <v>171736053039</v>
          </cell>
          <cell r="C455" t="str">
            <v>AHMOUDA</v>
          </cell>
          <cell r="D455" t="str">
            <v>ABDELHAK</v>
          </cell>
          <cell r="E455" t="str">
            <v>TELE</v>
          </cell>
          <cell r="J455" t="str">
            <v>/</v>
          </cell>
        </row>
        <row r="456">
          <cell r="B456">
            <v>161634044010</v>
          </cell>
          <cell r="C456" t="str">
            <v>AICHE</v>
          </cell>
          <cell r="D456" t="str">
            <v>MAROIN</v>
          </cell>
          <cell r="E456" t="str">
            <v>TELE</v>
          </cell>
          <cell r="J456" t="str">
            <v>/</v>
          </cell>
        </row>
        <row r="457">
          <cell r="B457">
            <v>171736029603</v>
          </cell>
          <cell r="C457" t="str">
            <v>ALLAMA</v>
          </cell>
          <cell r="D457" t="str">
            <v>AMEL</v>
          </cell>
          <cell r="E457" t="str">
            <v>TELE</v>
          </cell>
          <cell r="J457">
            <v>10</v>
          </cell>
        </row>
        <row r="458">
          <cell r="B458">
            <v>171736052218</v>
          </cell>
          <cell r="C458" t="str">
            <v>AMRANI</v>
          </cell>
          <cell r="D458" t="str">
            <v>NEDJEM EDDINE</v>
          </cell>
          <cell r="E458" t="str">
            <v>TELE</v>
          </cell>
          <cell r="J458" t="str">
            <v>/</v>
          </cell>
        </row>
        <row r="459">
          <cell r="B459">
            <v>171836030398</v>
          </cell>
          <cell r="C459" t="str">
            <v>AZZOUG</v>
          </cell>
          <cell r="D459" t="str">
            <v>AMINA</v>
          </cell>
          <cell r="E459" t="str">
            <v>TELE</v>
          </cell>
          <cell r="J459">
            <v>11</v>
          </cell>
        </row>
        <row r="460">
          <cell r="B460">
            <v>171736036802</v>
          </cell>
          <cell r="C460" t="str">
            <v>AZZOUNE</v>
          </cell>
          <cell r="D460" t="str">
            <v>AIMENE</v>
          </cell>
          <cell r="E460" t="str">
            <v>TELE</v>
          </cell>
          <cell r="J460" t="str">
            <v>/</v>
          </cell>
        </row>
        <row r="461">
          <cell r="B461">
            <v>181836050008</v>
          </cell>
          <cell r="C461" t="str">
            <v>BELKACEMI</v>
          </cell>
          <cell r="D461" t="str">
            <v>ROUDINA</v>
          </cell>
          <cell r="E461" t="str">
            <v>TELE</v>
          </cell>
          <cell r="J461">
            <v>15</v>
          </cell>
        </row>
        <row r="462">
          <cell r="B462">
            <v>181836047427</v>
          </cell>
          <cell r="C462" t="str">
            <v>BENDEKHIL</v>
          </cell>
          <cell r="D462" t="str">
            <v>ABDERAZAK</v>
          </cell>
          <cell r="E462" t="str">
            <v>TELE</v>
          </cell>
          <cell r="J462">
            <v>16</v>
          </cell>
        </row>
        <row r="463">
          <cell r="B463">
            <v>181836047999</v>
          </cell>
          <cell r="C463" t="str">
            <v>BENLAICHE</v>
          </cell>
          <cell r="D463" t="str">
            <v>ZAKARIA</v>
          </cell>
          <cell r="E463" t="str">
            <v>TELE</v>
          </cell>
          <cell r="J463">
            <v>13</v>
          </cell>
        </row>
        <row r="464">
          <cell r="B464">
            <v>171736023116</v>
          </cell>
          <cell r="C464" t="str">
            <v>BOUABIZI</v>
          </cell>
          <cell r="D464" t="str">
            <v>SIHEM</v>
          </cell>
          <cell r="E464" t="str">
            <v>TELE</v>
          </cell>
          <cell r="J464" t="str">
            <v>/</v>
          </cell>
        </row>
        <row r="465">
          <cell r="B465">
            <v>181836052839</v>
          </cell>
          <cell r="C465" t="str">
            <v>BOUMAZA</v>
          </cell>
          <cell r="D465" t="str">
            <v>ANES BORHANE EDDINE</v>
          </cell>
          <cell r="E465" t="str">
            <v>TELE</v>
          </cell>
          <cell r="J465">
            <v>15</v>
          </cell>
        </row>
        <row r="466">
          <cell r="B466">
            <v>181836026999</v>
          </cell>
          <cell r="C466" t="str">
            <v>CHAOUCH</v>
          </cell>
          <cell r="D466" t="str">
            <v>YOUCEF SOHEIB</v>
          </cell>
          <cell r="E466" t="str">
            <v>TELE</v>
          </cell>
          <cell r="J466">
            <v>11</v>
          </cell>
        </row>
        <row r="467">
          <cell r="B467" t="str">
            <v>18188MLI5261</v>
          </cell>
          <cell r="C467" t="str">
            <v>DAGNOKO</v>
          </cell>
          <cell r="D467" t="str">
            <v>Sidiki Mohamed</v>
          </cell>
          <cell r="E467" t="str">
            <v>TELE</v>
          </cell>
          <cell r="J467">
            <v>6</v>
          </cell>
        </row>
        <row r="468">
          <cell r="B468">
            <v>171736024548</v>
          </cell>
          <cell r="C468" t="str">
            <v>DAHDOUH</v>
          </cell>
          <cell r="D468" t="str">
            <v>MOHCEN</v>
          </cell>
          <cell r="E468" t="str">
            <v>TELE</v>
          </cell>
          <cell r="J468">
            <v>10</v>
          </cell>
        </row>
        <row r="469">
          <cell r="B469">
            <v>171736052848</v>
          </cell>
          <cell r="C469" t="str">
            <v>DJEDAIDI</v>
          </cell>
          <cell r="D469" t="str">
            <v>SOFIANE</v>
          </cell>
          <cell r="E469" t="str">
            <v>TELE</v>
          </cell>
          <cell r="J469" t="str">
            <v>/</v>
          </cell>
        </row>
        <row r="470">
          <cell r="B470">
            <v>171734018604</v>
          </cell>
          <cell r="C470" t="str">
            <v>HALLALA</v>
          </cell>
          <cell r="D470" t="str">
            <v>MOHAMED ANIS</v>
          </cell>
          <cell r="E470" t="str">
            <v>TELE</v>
          </cell>
          <cell r="J470" t="str">
            <v>/</v>
          </cell>
        </row>
        <row r="471">
          <cell r="B471">
            <v>171736055236</v>
          </cell>
          <cell r="C471" t="str">
            <v>HARRAT</v>
          </cell>
          <cell r="D471" t="str">
            <v>NADIM</v>
          </cell>
          <cell r="E471" t="str">
            <v>TELE</v>
          </cell>
          <cell r="J471">
            <v>17</v>
          </cell>
        </row>
        <row r="472">
          <cell r="B472">
            <v>181836049709</v>
          </cell>
          <cell r="C472" t="str">
            <v>KAFI</v>
          </cell>
          <cell r="D472" t="str">
            <v>HAYETTE</v>
          </cell>
          <cell r="E472" t="str">
            <v>TELE</v>
          </cell>
          <cell r="J472">
            <v>11</v>
          </cell>
        </row>
        <row r="473">
          <cell r="B473">
            <v>181836049648</v>
          </cell>
          <cell r="C473" t="str">
            <v>KHERICI</v>
          </cell>
          <cell r="D473" t="str">
            <v>MOHAMED ABD ERRAHMANE</v>
          </cell>
          <cell r="E473" t="str">
            <v>TELE</v>
          </cell>
          <cell r="J473">
            <v>11</v>
          </cell>
        </row>
        <row r="474">
          <cell r="B474">
            <v>171736027728</v>
          </cell>
          <cell r="C474" t="str">
            <v>KICHENE</v>
          </cell>
          <cell r="D474" t="str">
            <v>ISSAM ABD EL MAJID</v>
          </cell>
          <cell r="E474" t="str">
            <v>TELE</v>
          </cell>
          <cell r="J474">
            <v>14</v>
          </cell>
        </row>
        <row r="475">
          <cell r="B475">
            <v>181836026861</v>
          </cell>
          <cell r="C475" t="str">
            <v>KOUADRIA</v>
          </cell>
          <cell r="D475" t="str">
            <v>SALSABIL</v>
          </cell>
          <cell r="E475" t="str">
            <v>TELE</v>
          </cell>
          <cell r="J475">
            <v>12</v>
          </cell>
        </row>
        <row r="476">
          <cell r="B476">
            <v>161836052217</v>
          </cell>
          <cell r="C476" t="str">
            <v>LOT</v>
          </cell>
          <cell r="D476" t="str">
            <v>FERIELLE</v>
          </cell>
          <cell r="E476" t="str">
            <v>TELE</v>
          </cell>
          <cell r="J476">
            <v>11</v>
          </cell>
        </row>
        <row r="477">
          <cell r="B477" t="str">
            <v>18188COG5126</v>
          </cell>
          <cell r="C477" t="str">
            <v>MACK BIYOU</v>
          </cell>
          <cell r="D477" t="str">
            <v>Gysse Emmanuel</v>
          </cell>
          <cell r="E477" t="str">
            <v>TELE</v>
          </cell>
          <cell r="J477">
            <v>10</v>
          </cell>
        </row>
        <row r="478">
          <cell r="B478">
            <v>171736025658</v>
          </cell>
          <cell r="C478" t="str">
            <v>MALLEM</v>
          </cell>
          <cell r="D478" t="str">
            <v>ISMAIL</v>
          </cell>
          <cell r="E478" t="str">
            <v>TELE</v>
          </cell>
          <cell r="J478">
            <v>14</v>
          </cell>
        </row>
        <row r="479">
          <cell r="B479">
            <v>171836061360</v>
          </cell>
          <cell r="C479" t="str">
            <v>MESBAH</v>
          </cell>
          <cell r="D479" t="str">
            <v>AMIRA</v>
          </cell>
          <cell r="E479" t="str">
            <v>TELE</v>
          </cell>
          <cell r="J479">
            <v>16</v>
          </cell>
        </row>
        <row r="480">
          <cell r="B480">
            <v>171836034634</v>
          </cell>
          <cell r="C480" t="str">
            <v>MOURGHAD</v>
          </cell>
          <cell r="D480" t="str">
            <v>YASSMINE</v>
          </cell>
          <cell r="E480" t="str">
            <v>TELE</v>
          </cell>
          <cell r="J480">
            <v>12</v>
          </cell>
        </row>
        <row r="481">
          <cell r="B481">
            <v>181836048529</v>
          </cell>
          <cell r="C481" t="str">
            <v>NOURI</v>
          </cell>
          <cell r="D481" t="str">
            <v>HANANE</v>
          </cell>
          <cell r="E481" t="str">
            <v>TELE</v>
          </cell>
          <cell r="J481">
            <v>11</v>
          </cell>
        </row>
        <row r="482">
          <cell r="B482">
            <v>181836026950</v>
          </cell>
          <cell r="C482" t="str">
            <v>REDJEL</v>
          </cell>
          <cell r="D482" t="str">
            <v>MALAK</v>
          </cell>
          <cell r="E482" t="str">
            <v>TELE</v>
          </cell>
          <cell r="J482">
            <v>11</v>
          </cell>
        </row>
        <row r="483">
          <cell r="B483">
            <v>171836031504</v>
          </cell>
          <cell r="C483" t="str">
            <v>SALEMKOUR</v>
          </cell>
          <cell r="D483" t="str">
            <v>LIDIA</v>
          </cell>
          <cell r="E483" t="str">
            <v>TELE</v>
          </cell>
          <cell r="J483">
            <v>12</v>
          </cell>
        </row>
        <row r="484">
          <cell r="B484">
            <v>181836022239</v>
          </cell>
          <cell r="C484" t="str">
            <v>SOUIBAAH</v>
          </cell>
          <cell r="D484" t="str">
            <v>HADIL</v>
          </cell>
          <cell r="E484" t="str">
            <v>TELE</v>
          </cell>
          <cell r="J484">
            <v>12</v>
          </cell>
        </row>
        <row r="485">
          <cell r="B485">
            <v>181836023944</v>
          </cell>
          <cell r="C485" t="str">
            <v>TOUNSI</v>
          </cell>
          <cell r="D485" t="str">
            <v>DOURSAF</v>
          </cell>
          <cell r="E485" t="str">
            <v>TELE</v>
          </cell>
          <cell r="J485">
            <v>10</v>
          </cell>
        </row>
        <row r="486">
          <cell r="B486">
            <v>151536062063</v>
          </cell>
          <cell r="C486" t="str">
            <v>METIDJI</v>
          </cell>
          <cell r="D486" t="str">
            <v>MOUNA</v>
          </cell>
          <cell r="E486" t="str">
            <v>TELE</v>
          </cell>
          <cell r="J486" t="str">
            <v>/</v>
          </cell>
        </row>
        <row r="487">
          <cell r="B487" t="str">
            <v>18/36026791</v>
          </cell>
          <cell r="C487" t="str">
            <v>BOUSLAMA</v>
          </cell>
          <cell r="D487" t="str">
            <v>IBRAHIM</v>
          </cell>
          <cell r="E487" t="str">
            <v>ELT2</v>
          </cell>
          <cell r="F487">
            <v>5</v>
          </cell>
          <cell r="G487">
            <v>5</v>
          </cell>
          <cell r="H487">
            <v>6</v>
          </cell>
          <cell r="I487"/>
          <cell r="J487">
            <v>16</v>
          </cell>
        </row>
        <row r="488">
          <cell r="B488" t="str">
            <v>15/36060848</v>
          </cell>
          <cell r="C488" t="str">
            <v>AYACHI</v>
          </cell>
          <cell r="D488" t="str">
            <v>MOHAMED FETHI</v>
          </cell>
          <cell r="E488" t="str">
            <v>ELT2</v>
          </cell>
          <cell r="F488"/>
          <cell r="G488"/>
          <cell r="H488"/>
          <cell r="I488"/>
          <cell r="J488"/>
        </row>
        <row r="489">
          <cell r="B489" t="str">
            <v>18/36049202</v>
          </cell>
          <cell r="C489" t="str">
            <v>AKRICHE</v>
          </cell>
          <cell r="D489" t="str">
            <v>CHAIMA</v>
          </cell>
          <cell r="E489" t="str">
            <v>ELT2</v>
          </cell>
          <cell r="F489">
            <v>5</v>
          </cell>
          <cell r="G489">
            <v>5</v>
          </cell>
          <cell r="H489">
            <v>4</v>
          </cell>
          <cell r="I489"/>
          <cell r="J489">
            <v>14</v>
          </cell>
        </row>
        <row r="490">
          <cell r="B490" t="str">
            <v>18/36022361</v>
          </cell>
          <cell r="C490" t="str">
            <v>ATTAMNIA</v>
          </cell>
          <cell r="D490" t="str">
            <v>MOHAMED CHAMS EDDINE</v>
          </cell>
          <cell r="E490" t="str">
            <v>ELT2</v>
          </cell>
          <cell r="F490"/>
          <cell r="G490"/>
          <cell r="H490"/>
          <cell r="I490"/>
          <cell r="J490"/>
        </row>
        <row r="491">
          <cell r="B491" t="str">
            <v>18/36027343</v>
          </cell>
          <cell r="C491" t="str">
            <v>BEDDADI</v>
          </cell>
          <cell r="D491" t="str">
            <v>KHALIL</v>
          </cell>
          <cell r="E491" t="str">
            <v>ELT2</v>
          </cell>
          <cell r="F491">
            <v>5</v>
          </cell>
          <cell r="G491">
            <v>5</v>
          </cell>
          <cell r="H491">
            <v>4</v>
          </cell>
          <cell r="I491"/>
          <cell r="J491">
            <v>14</v>
          </cell>
        </row>
        <row r="492">
          <cell r="B492" t="str">
            <v>18/36025010</v>
          </cell>
          <cell r="C492" t="str">
            <v xml:space="preserve">BENTAYEB </v>
          </cell>
          <cell r="D492" t="str">
            <v xml:space="preserve">HAMIDOU </v>
          </cell>
          <cell r="E492" t="str">
            <v>ELT2</v>
          </cell>
          <cell r="F492"/>
          <cell r="G492"/>
          <cell r="H492"/>
          <cell r="I492"/>
          <cell r="J492"/>
        </row>
        <row r="493">
          <cell r="B493" t="str">
            <v>18/36023497</v>
          </cell>
          <cell r="C493" t="str">
            <v>BERGHICHE</v>
          </cell>
          <cell r="D493" t="str">
            <v>SAMI</v>
          </cell>
          <cell r="E493" t="str">
            <v>ELT2</v>
          </cell>
          <cell r="F493"/>
          <cell r="G493"/>
          <cell r="H493"/>
          <cell r="I493"/>
          <cell r="J493"/>
        </row>
        <row r="494">
          <cell r="B494" t="str">
            <v>17/36029726</v>
          </cell>
          <cell r="C494" t="str">
            <v>BOUACHA</v>
          </cell>
          <cell r="D494" t="str">
            <v>ABD RAOUF</v>
          </cell>
          <cell r="E494" t="str">
            <v>ELT2</v>
          </cell>
          <cell r="F494"/>
          <cell r="G494"/>
          <cell r="H494"/>
          <cell r="I494"/>
          <cell r="J494"/>
        </row>
        <row r="495">
          <cell r="B495" t="str">
            <v>18/36050058</v>
          </cell>
          <cell r="C495" t="str">
            <v>BOUGEDRA</v>
          </cell>
          <cell r="D495" t="str">
            <v>NESRIN</v>
          </cell>
          <cell r="E495" t="str">
            <v>ELT2</v>
          </cell>
          <cell r="F495"/>
          <cell r="G495"/>
          <cell r="H495"/>
          <cell r="I495"/>
          <cell r="J495"/>
        </row>
        <row r="496">
          <cell r="B496" t="str">
            <v>18/36047324</v>
          </cell>
          <cell r="C496" t="str">
            <v>BOUGHRARA</v>
          </cell>
          <cell r="D496" t="str">
            <v>AMANI</v>
          </cell>
          <cell r="E496" t="str">
            <v>ELT2</v>
          </cell>
          <cell r="F496"/>
          <cell r="G496"/>
          <cell r="H496"/>
          <cell r="I496"/>
          <cell r="J496"/>
        </row>
        <row r="497">
          <cell r="B497" t="str">
            <v>18/36021913</v>
          </cell>
          <cell r="C497" t="str">
            <v>BOURAS</v>
          </cell>
          <cell r="D497" t="str">
            <v>HOUSSEM EDDINE</v>
          </cell>
          <cell r="E497" t="str">
            <v>ELT2</v>
          </cell>
          <cell r="F497">
            <v>5</v>
          </cell>
          <cell r="G497">
            <v>5</v>
          </cell>
          <cell r="H497">
            <v>8</v>
          </cell>
          <cell r="I497"/>
          <cell r="J497">
            <v>18</v>
          </cell>
        </row>
        <row r="498">
          <cell r="B498" t="str">
            <v>18/36050049</v>
          </cell>
          <cell r="C498" t="str">
            <v>BRAHIMI</v>
          </cell>
          <cell r="D498" t="str">
            <v>IMENE</v>
          </cell>
          <cell r="E498" t="str">
            <v>ELT2</v>
          </cell>
          <cell r="F498">
            <v>5</v>
          </cell>
          <cell r="G498">
            <v>5</v>
          </cell>
          <cell r="H498">
            <v>5</v>
          </cell>
          <cell r="I498"/>
          <cell r="J498">
            <v>15</v>
          </cell>
        </row>
        <row r="499">
          <cell r="B499" t="str">
            <v>18/36027467</v>
          </cell>
          <cell r="C499" t="str">
            <v>DERRADJI</v>
          </cell>
          <cell r="D499" t="str">
            <v>MOUNSIF</v>
          </cell>
          <cell r="E499" t="str">
            <v>ELT2</v>
          </cell>
          <cell r="F499"/>
          <cell r="G499"/>
          <cell r="H499"/>
          <cell r="I499"/>
          <cell r="J499"/>
        </row>
        <row r="500">
          <cell r="B500" t="str">
            <v>18/36047510</v>
          </cell>
          <cell r="C500" t="str">
            <v>DIDI</v>
          </cell>
          <cell r="D500" t="str">
            <v>ZIN.EDDINE</v>
          </cell>
          <cell r="E500" t="str">
            <v>ELT2</v>
          </cell>
          <cell r="F500">
            <v>5</v>
          </cell>
          <cell r="G500">
            <v>5</v>
          </cell>
          <cell r="H500">
            <v>4</v>
          </cell>
          <cell r="I500"/>
          <cell r="J500">
            <v>14</v>
          </cell>
        </row>
        <row r="501">
          <cell r="B501" t="str">
            <v>18/36050047</v>
          </cell>
          <cell r="C501" t="str">
            <v>DJEZIRI</v>
          </cell>
          <cell r="D501" t="str">
            <v>CHERIF</v>
          </cell>
          <cell r="E501" t="str">
            <v>ELT2</v>
          </cell>
          <cell r="F501"/>
          <cell r="G501"/>
          <cell r="H501"/>
          <cell r="I501"/>
          <cell r="J501"/>
        </row>
        <row r="502">
          <cell r="B502" t="str">
            <v>18/36024039</v>
          </cell>
          <cell r="C502" t="str">
            <v>KHEROUF</v>
          </cell>
          <cell r="D502" t="str">
            <v>ALAA EDDINE</v>
          </cell>
          <cell r="E502" t="str">
            <v>ELT2</v>
          </cell>
          <cell r="F502"/>
          <cell r="G502"/>
          <cell r="H502"/>
          <cell r="I502"/>
          <cell r="J502"/>
        </row>
        <row r="503">
          <cell r="B503" t="str">
            <v>18/36025452</v>
          </cell>
          <cell r="C503" t="str">
            <v>LEMOUCHI</v>
          </cell>
          <cell r="D503" t="str">
            <v>TASNIME</v>
          </cell>
          <cell r="E503" t="str">
            <v>ELT2</v>
          </cell>
          <cell r="F503"/>
          <cell r="G503"/>
          <cell r="H503"/>
          <cell r="I503"/>
          <cell r="J503"/>
        </row>
        <row r="504">
          <cell r="B504" t="str">
            <v>17/36037902</v>
          </cell>
          <cell r="C504" t="str">
            <v>MEKAHLIA</v>
          </cell>
          <cell r="D504" t="str">
            <v>YOUCEF</v>
          </cell>
          <cell r="E504" t="str">
            <v>ELT2</v>
          </cell>
          <cell r="F504">
            <v>5</v>
          </cell>
          <cell r="G504">
            <v>5</v>
          </cell>
          <cell r="H504">
            <v>6</v>
          </cell>
          <cell r="I504"/>
          <cell r="J504">
            <v>16</v>
          </cell>
        </row>
        <row r="505">
          <cell r="B505" t="str">
            <v>18/36025467</v>
          </cell>
          <cell r="C505" t="str">
            <v>MIMI</v>
          </cell>
          <cell r="D505" t="str">
            <v>FERIEL</v>
          </cell>
          <cell r="E505" t="str">
            <v>ELT2</v>
          </cell>
          <cell r="F505">
            <v>5</v>
          </cell>
          <cell r="G505">
            <v>5</v>
          </cell>
          <cell r="H505">
            <v>6</v>
          </cell>
          <cell r="I505"/>
          <cell r="J505">
            <v>16</v>
          </cell>
        </row>
        <row r="506">
          <cell r="B506" t="str">
            <v>17/36031200</v>
          </cell>
          <cell r="C506" t="str">
            <v>ZAIMAN</v>
          </cell>
          <cell r="D506" t="str">
            <v>ALA</v>
          </cell>
          <cell r="E506" t="str">
            <v>ELT2</v>
          </cell>
          <cell r="F506">
            <v>5</v>
          </cell>
          <cell r="G506">
            <v>5</v>
          </cell>
          <cell r="H506">
            <v>4</v>
          </cell>
          <cell r="I506"/>
          <cell r="J506">
            <v>14</v>
          </cell>
        </row>
        <row r="507">
          <cell r="B507" t="str">
            <v>18/36026451</v>
          </cell>
          <cell r="C507" t="str">
            <v>ZOGHLAMI</v>
          </cell>
          <cell r="D507" t="str">
            <v>SARA</v>
          </cell>
          <cell r="E507" t="str">
            <v>ELT2</v>
          </cell>
          <cell r="F507">
            <v>5</v>
          </cell>
          <cell r="G507">
            <v>5</v>
          </cell>
          <cell r="H507">
            <v>4</v>
          </cell>
          <cell r="I507"/>
          <cell r="J507">
            <v>14</v>
          </cell>
        </row>
        <row r="508">
          <cell r="B508" t="str">
            <v>11/6017747</v>
          </cell>
          <cell r="C508" t="str">
            <v>NESRI</v>
          </cell>
          <cell r="D508" t="str">
            <v>ADEL</v>
          </cell>
          <cell r="E508" t="str">
            <v>ELT2</v>
          </cell>
          <cell r="F508"/>
          <cell r="G508"/>
          <cell r="H508"/>
          <cell r="I508"/>
          <cell r="J508"/>
        </row>
        <row r="509">
          <cell r="B509" t="str">
            <v>17/36026173</v>
          </cell>
          <cell r="C509" t="str">
            <v>SAKHRI</v>
          </cell>
          <cell r="D509" t="str">
            <v>MOHAMED ESSADEK</v>
          </cell>
          <cell r="E509" t="str">
            <v>ELT2</v>
          </cell>
          <cell r="F509"/>
          <cell r="G509"/>
          <cell r="H509"/>
          <cell r="I509"/>
          <cell r="J509"/>
        </row>
        <row r="510">
          <cell r="B510" t="str">
            <v>17/36025653</v>
          </cell>
          <cell r="C510" t="str">
            <v>SLIMANI</v>
          </cell>
          <cell r="D510" t="str">
            <v>OUSSAMA</v>
          </cell>
          <cell r="E510" t="str">
            <v>ELT2</v>
          </cell>
          <cell r="F510"/>
          <cell r="G510"/>
          <cell r="H510"/>
          <cell r="I510"/>
          <cell r="J510"/>
        </row>
        <row r="511">
          <cell r="B511" t="str">
            <v>15/36050417</v>
          </cell>
          <cell r="C511" t="str">
            <v>ZENATA</v>
          </cell>
          <cell r="D511" t="str">
            <v>TAHAR</v>
          </cell>
          <cell r="E511" t="str">
            <v>ELT2</v>
          </cell>
          <cell r="F511"/>
          <cell r="G511"/>
          <cell r="H511"/>
          <cell r="I511"/>
          <cell r="J511"/>
        </row>
        <row r="512">
          <cell r="B512" t="str">
            <v>17/36031305</v>
          </cell>
          <cell r="C512" t="str">
            <v>ZOUGAB</v>
          </cell>
          <cell r="D512" t="str">
            <v>NOAAMEN</v>
          </cell>
          <cell r="E512" t="str">
            <v>ELT2</v>
          </cell>
          <cell r="F512"/>
          <cell r="G512"/>
          <cell r="H512"/>
          <cell r="I512"/>
          <cell r="J512"/>
        </row>
        <row r="513">
          <cell r="B513" t="str">
            <v>17/36055038</v>
          </cell>
          <cell r="C513" t="str">
            <v>BADIS</v>
          </cell>
          <cell r="D513" t="str">
            <v>SEIFEDDINE</v>
          </cell>
          <cell r="E513" t="str">
            <v>ELT2</v>
          </cell>
          <cell r="F513"/>
          <cell r="G513"/>
          <cell r="H513"/>
          <cell r="I513"/>
          <cell r="J513"/>
        </row>
        <row r="514">
          <cell r="B514" t="str">
            <v>17/36026145</v>
          </cell>
          <cell r="C514" t="str">
            <v>BOUMAHRAZ</v>
          </cell>
          <cell r="D514" t="str">
            <v>MAAMOUN ALA DIN</v>
          </cell>
          <cell r="E514" t="str">
            <v>ELT2</v>
          </cell>
          <cell r="F514"/>
          <cell r="G514"/>
          <cell r="H514"/>
          <cell r="I514"/>
          <cell r="J514"/>
        </row>
        <row r="515">
          <cell r="B515" t="str">
            <v>17/36024542</v>
          </cell>
          <cell r="C515" t="str">
            <v>BOURAS</v>
          </cell>
          <cell r="D515" t="str">
            <v>AHMED RAMI</v>
          </cell>
          <cell r="E515" t="str">
            <v>ELT2</v>
          </cell>
          <cell r="F515"/>
          <cell r="G515"/>
          <cell r="H515"/>
          <cell r="I515"/>
          <cell r="J515"/>
        </row>
        <row r="516">
          <cell r="B516" t="str">
            <v>17/360313640</v>
          </cell>
          <cell r="C516" t="str">
            <v>KALKOUL</v>
          </cell>
          <cell r="D516" t="str">
            <v>HAITEM</v>
          </cell>
          <cell r="E516" t="str">
            <v>ELT2</v>
          </cell>
          <cell r="F516"/>
          <cell r="G516"/>
          <cell r="H516"/>
          <cell r="I516"/>
          <cell r="J516"/>
        </row>
        <row r="517">
          <cell r="B517" t="str">
            <v>17/36030946</v>
          </cell>
          <cell r="C517" t="str">
            <v>RIGHI</v>
          </cell>
          <cell r="D517" t="str">
            <v xml:space="preserve">SALAH </v>
          </cell>
          <cell r="E517" t="str">
            <v>ELT2</v>
          </cell>
          <cell r="F517">
            <v>5</v>
          </cell>
          <cell r="G517">
            <v>5</v>
          </cell>
          <cell r="H517">
            <v>4</v>
          </cell>
          <cell r="I517"/>
          <cell r="J517">
            <v>14</v>
          </cell>
        </row>
        <row r="518">
          <cell r="B518" t="str">
            <v>14/36025438</v>
          </cell>
          <cell r="C518" t="str">
            <v>CHOUABBI</v>
          </cell>
          <cell r="D518" t="str">
            <v>NORA</v>
          </cell>
          <cell r="E518" t="str">
            <v>ELT2</v>
          </cell>
          <cell r="F518"/>
          <cell r="G518"/>
          <cell r="H518"/>
          <cell r="I518"/>
          <cell r="J518"/>
        </row>
        <row r="519">
          <cell r="B519" t="str">
            <v>17/36030293</v>
          </cell>
          <cell r="C519" t="str">
            <v>BAHLOULI</v>
          </cell>
          <cell r="D519" t="str">
            <v>NORELISLAM</v>
          </cell>
          <cell r="E519" t="str">
            <v>ELT2</v>
          </cell>
          <cell r="F519">
            <v>5</v>
          </cell>
          <cell r="G519">
            <v>5</v>
          </cell>
          <cell r="H519">
            <v>4</v>
          </cell>
          <cell r="I519"/>
          <cell r="J519">
            <v>14</v>
          </cell>
        </row>
        <row r="520">
          <cell r="B520" t="str">
            <v>17/36026503</v>
          </cell>
          <cell r="C520" t="str">
            <v>BEKAKRIA</v>
          </cell>
          <cell r="D520" t="str">
            <v>BESMA</v>
          </cell>
          <cell r="E520" t="str">
            <v>ELT2</v>
          </cell>
          <cell r="F520">
            <v>5</v>
          </cell>
          <cell r="G520">
            <v>5</v>
          </cell>
          <cell r="H520">
            <v>4</v>
          </cell>
          <cell r="I520"/>
          <cell r="J520">
            <v>14</v>
          </cell>
        </row>
        <row r="521">
          <cell r="B521" t="str">
            <v>17/36031249</v>
          </cell>
          <cell r="C521" t="str">
            <v>LAKEHAL</v>
          </cell>
          <cell r="D521" t="str">
            <v>MOHAMED ISLAM</v>
          </cell>
          <cell r="E521" t="str">
            <v>ELT2</v>
          </cell>
          <cell r="F521"/>
          <cell r="G521"/>
          <cell r="H521"/>
          <cell r="I521"/>
          <cell r="J521"/>
        </row>
        <row r="522">
          <cell r="B522" t="str">
            <v>18/36025976</v>
          </cell>
          <cell r="C522" t="str">
            <v>BASLI</v>
          </cell>
          <cell r="D522" t="str">
            <v>RIANE</v>
          </cell>
          <cell r="E522" t="str">
            <v>GC5</v>
          </cell>
          <cell r="F522">
            <v>5</v>
          </cell>
          <cell r="G522">
            <v>5</v>
          </cell>
          <cell r="H522">
            <v>4</v>
          </cell>
          <cell r="I522"/>
          <cell r="J522">
            <v>14</v>
          </cell>
        </row>
        <row r="523">
          <cell r="B523" t="str">
            <v>18/36022326</v>
          </cell>
          <cell r="C523" t="str">
            <v>BENDIF</v>
          </cell>
          <cell r="D523" t="str">
            <v>DJIHANE</v>
          </cell>
          <cell r="E523" t="str">
            <v>GC5</v>
          </cell>
          <cell r="F523">
            <v>5</v>
          </cell>
          <cell r="G523">
            <v>5</v>
          </cell>
          <cell r="H523">
            <v>6</v>
          </cell>
          <cell r="I523"/>
          <cell r="J523">
            <v>16</v>
          </cell>
        </row>
        <row r="524">
          <cell r="B524" t="str">
            <v>18/36048836</v>
          </cell>
          <cell r="C524" t="str">
            <v>BOUAICHA</v>
          </cell>
          <cell r="D524" t="str">
            <v>HANA</v>
          </cell>
          <cell r="E524" t="str">
            <v>GC5</v>
          </cell>
          <cell r="F524"/>
          <cell r="G524"/>
          <cell r="H524"/>
          <cell r="I524"/>
          <cell r="J524"/>
        </row>
        <row r="525">
          <cell r="B525" t="str">
            <v>16/36027619</v>
          </cell>
          <cell r="C525" t="str">
            <v>BOUBAKEUR</v>
          </cell>
          <cell r="D525" t="str">
            <v>HACEN</v>
          </cell>
          <cell r="E525" t="str">
            <v>GC5</v>
          </cell>
          <cell r="F525">
            <v>5</v>
          </cell>
          <cell r="G525">
            <v>5</v>
          </cell>
          <cell r="H525">
            <v>8</v>
          </cell>
          <cell r="I525"/>
          <cell r="J525">
            <v>18</v>
          </cell>
        </row>
        <row r="526">
          <cell r="B526" t="str">
            <v>18/36025964</v>
          </cell>
          <cell r="C526" t="str">
            <v>BOUBIR</v>
          </cell>
          <cell r="D526" t="str">
            <v>ANIS</v>
          </cell>
          <cell r="E526" t="str">
            <v>GC5</v>
          </cell>
          <cell r="F526">
            <v>5</v>
          </cell>
          <cell r="G526">
            <v>5</v>
          </cell>
          <cell r="H526">
            <v>8</v>
          </cell>
          <cell r="I526"/>
          <cell r="J526">
            <v>18</v>
          </cell>
        </row>
        <row r="527">
          <cell r="B527" t="str">
            <v>15/36061891</v>
          </cell>
          <cell r="C527" t="str">
            <v>BOUGHABA</v>
          </cell>
          <cell r="D527" t="str">
            <v>OUSSAMA</v>
          </cell>
          <cell r="E527" t="str">
            <v>GC5</v>
          </cell>
          <cell r="F527"/>
          <cell r="G527"/>
          <cell r="H527"/>
          <cell r="I527"/>
          <cell r="J527"/>
        </row>
        <row r="528">
          <cell r="B528" t="str">
            <v>17/36014571</v>
          </cell>
          <cell r="C528" t="str">
            <v>BOUTEFAHA</v>
          </cell>
          <cell r="D528" t="str">
            <v>KHAOULA</v>
          </cell>
          <cell r="E528" t="str">
            <v>GC5</v>
          </cell>
          <cell r="F528"/>
          <cell r="G528"/>
          <cell r="H528"/>
          <cell r="I528"/>
          <cell r="J528"/>
        </row>
        <row r="529">
          <cell r="B529" t="str">
            <v>17/36038035</v>
          </cell>
          <cell r="C529" t="str">
            <v>CHAFI</v>
          </cell>
          <cell r="D529" t="str">
            <v>MOHAMED DIA EDDINE</v>
          </cell>
          <cell r="E529" t="str">
            <v>GC5</v>
          </cell>
          <cell r="F529">
            <v>5</v>
          </cell>
          <cell r="G529">
            <v>5</v>
          </cell>
          <cell r="H529">
            <v>4</v>
          </cell>
          <cell r="I529"/>
          <cell r="J529">
            <v>14</v>
          </cell>
        </row>
        <row r="530">
          <cell r="B530" t="str">
            <v>18/36025984</v>
          </cell>
          <cell r="C530" t="str">
            <v>CHIDOUH</v>
          </cell>
          <cell r="D530" t="str">
            <v>SABRINA</v>
          </cell>
          <cell r="E530" t="str">
            <v>GC5</v>
          </cell>
          <cell r="F530">
            <v>5</v>
          </cell>
          <cell r="G530">
            <v>5</v>
          </cell>
          <cell r="H530">
            <v>8</v>
          </cell>
          <cell r="I530"/>
          <cell r="J530">
            <v>18</v>
          </cell>
        </row>
        <row r="531">
          <cell r="B531" t="str">
            <v>17/36049937</v>
          </cell>
          <cell r="C531" t="str">
            <v>DAOUDI</v>
          </cell>
          <cell r="D531" t="str">
            <v>AMIRA</v>
          </cell>
          <cell r="E531" t="str">
            <v>GC5</v>
          </cell>
          <cell r="F531">
            <v>5</v>
          </cell>
          <cell r="G531">
            <v>5</v>
          </cell>
          <cell r="H531">
            <v>7</v>
          </cell>
          <cell r="I531"/>
          <cell r="J531">
            <v>17</v>
          </cell>
        </row>
        <row r="532">
          <cell r="B532" t="str">
            <v>18/36028492</v>
          </cell>
          <cell r="C532" t="str">
            <v>FALI</v>
          </cell>
          <cell r="D532" t="str">
            <v>YOUSRA</v>
          </cell>
          <cell r="E532" t="str">
            <v>GC5</v>
          </cell>
          <cell r="F532"/>
          <cell r="G532"/>
          <cell r="H532"/>
          <cell r="I532"/>
          <cell r="J532"/>
        </row>
        <row r="533">
          <cell r="B533" t="str">
            <v>17/36029793</v>
          </cell>
          <cell r="C533" t="str">
            <v>FENNI</v>
          </cell>
          <cell r="D533" t="str">
            <v>MALAKE</v>
          </cell>
          <cell r="E533" t="str">
            <v>GC5</v>
          </cell>
          <cell r="F533">
            <v>5</v>
          </cell>
          <cell r="G533">
            <v>5</v>
          </cell>
          <cell r="H533">
            <v>6</v>
          </cell>
          <cell r="I533"/>
          <cell r="J533">
            <v>16</v>
          </cell>
        </row>
        <row r="534">
          <cell r="B534" t="str">
            <v>17/36023082</v>
          </cell>
          <cell r="C534" t="str">
            <v>GASMI</v>
          </cell>
          <cell r="D534" t="str">
            <v>OUADIE</v>
          </cell>
          <cell r="E534" t="str">
            <v>GC5</v>
          </cell>
          <cell r="F534">
            <v>5</v>
          </cell>
          <cell r="G534">
            <v>5</v>
          </cell>
          <cell r="H534">
            <v>8</v>
          </cell>
          <cell r="I534"/>
          <cell r="J534">
            <v>18</v>
          </cell>
        </row>
        <row r="535">
          <cell r="B535" t="str">
            <v>17/36022900</v>
          </cell>
          <cell r="C535" t="str">
            <v>GHAOUI</v>
          </cell>
          <cell r="D535" t="str">
            <v>ABDELNOUR</v>
          </cell>
          <cell r="E535" t="str">
            <v>GC5</v>
          </cell>
          <cell r="F535"/>
          <cell r="G535"/>
          <cell r="H535"/>
          <cell r="I535"/>
          <cell r="J535"/>
        </row>
        <row r="536">
          <cell r="B536" t="str">
            <v>18/36045892</v>
          </cell>
          <cell r="C536" t="str">
            <v>GHERS</v>
          </cell>
          <cell r="D536" t="str">
            <v>MOHAMMED CHERIF</v>
          </cell>
          <cell r="E536" t="str">
            <v>GC5</v>
          </cell>
          <cell r="F536">
            <v>5</v>
          </cell>
          <cell r="G536">
            <v>5</v>
          </cell>
          <cell r="H536">
            <v>8</v>
          </cell>
          <cell r="I536"/>
          <cell r="J536">
            <v>18</v>
          </cell>
        </row>
        <row r="537">
          <cell r="B537" t="str">
            <v>17/36025549</v>
          </cell>
          <cell r="C537" t="str">
            <v>GOUMOURI</v>
          </cell>
          <cell r="D537" t="str">
            <v>AYA</v>
          </cell>
          <cell r="E537" t="str">
            <v>GC5</v>
          </cell>
          <cell r="F537">
            <v>5</v>
          </cell>
          <cell r="G537">
            <v>5</v>
          </cell>
          <cell r="H537">
            <v>6</v>
          </cell>
          <cell r="I537"/>
          <cell r="J537">
            <v>16</v>
          </cell>
        </row>
        <row r="538">
          <cell r="B538" t="str">
            <v>17/35054240</v>
          </cell>
          <cell r="C538" t="str">
            <v>GOURI</v>
          </cell>
          <cell r="D538" t="str">
            <v>BOUBAKER</v>
          </cell>
          <cell r="E538" t="str">
            <v>GC5</v>
          </cell>
          <cell r="F538"/>
          <cell r="G538"/>
          <cell r="H538"/>
          <cell r="I538"/>
          <cell r="J538"/>
        </row>
        <row r="539">
          <cell r="B539" t="str">
            <v>18/36025348</v>
          </cell>
          <cell r="C539" t="str">
            <v>GUERROUF</v>
          </cell>
          <cell r="D539" t="str">
            <v>HIBAT ALLAH</v>
          </cell>
          <cell r="E539" t="str">
            <v>GC5</v>
          </cell>
          <cell r="F539">
            <v>5</v>
          </cell>
          <cell r="G539">
            <v>5</v>
          </cell>
          <cell r="H539">
            <v>6</v>
          </cell>
          <cell r="I539"/>
          <cell r="J539">
            <v>16</v>
          </cell>
        </row>
        <row r="540">
          <cell r="B540" t="str">
            <v>18/36049609</v>
          </cell>
          <cell r="C540" t="str">
            <v>HARBI</v>
          </cell>
          <cell r="D540" t="str">
            <v>ABDELKADER</v>
          </cell>
          <cell r="E540" t="str">
            <v>GC5</v>
          </cell>
          <cell r="F540"/>
          <cell r="G540"/>
          <cell r="H540"/>
          <cell r="I540"/>
          <cell r="J540"/>
        </row>
        <row r="541">
          <cell r="B541" t="str">
            <v>15/36031421</v>
          </cell>
          <cell r="C541" t="str">
            <v>HASNI</v>
          </cell>
          <cell r="D541" t="str">
            <v>Haithem</v>
          </cell>
          <cell r="E541" t="str">
            <v>GC5</v>
          </cell>
          <cell r="F541"/>
          <cell r="G541"/>
          <cell r="H541"/>
          <cell r="I541"/>
          <cell r="J541"/>
        </row>
        <row r="542">
          <cell r="B542" t="str">
            <v>18/36047378</v>
          </cell>
          <cell r="C542" t="str">
            <v>HENCHIRI</v>
          </cell>
          <cell r="D542" t="str">
            <v>DOUNIA</v>
          </cell>
          <cell r="E542" t="str">
            <v>GC5</v>
          </cell>
          <cell r="F542">
            <v>5</v>
          </cell>
          <cell r="G542">
            <v>5</v>
          </cell>
          <cell r="H542">
            <v>8</v>
          </cell>
          <cell r="I542"/>
          <cell r="J542">
            <v>18</v>
          </cell>
        </row>
        <row r="543">
          <cell r="B543" t="str">
            <v>17/36026585</v>
          </cell>
          <cell r="C543" t="str">
            <v>KHALFI</v>
          </cell>
          <cell r="D543" t="str">
            <v>LOUBNA</v>
          </cell>
          <cell r="E543" t="str">
            <v>GC5</v>
          </cell>
          <cell r="F543">
            <v>5</v>
          </cell>
          <cell r="G543">
            <v>5</v>
          </cell>
          <cell r="H543">
            <v>8</v>
          </cell>
          <cell r="I543"/>
          <cell r="J543">
            <v>18</v>
          </cell>
        </row>
        <row r="544">
          <cell r="B544" t="str">
            <v>17/36050342</v>
          </cell>
          <cell r="C544" t="str">
            <v>LABIOD</v>
          </cell>
          <cell r="D544" t="str">
            <v>ISMAIL</v>
          </cell>
          <cell r="E544" t="str">
            <v>GC5</v>
          </cell>
          <cell r="F544"/>
          <cell r="G544"/>
          <cell r="H544"/>
          <cell r="I544"/>
          <cell r="J544"/>
        </row>
        <row r="545">
          <cell r="B545" t="str">
            <v>18/36025991</v>
          </cell>
          <cell r="C545" t="str">
            <v>MAIZ</v>
          </cell>
          <cell r="D545" t="str">
            <v>FERIEL</v>
          </cell>
          <cell r="E545" t="str">
            <v>GC5</v>
          </cell>
          <cell r="F545">
            <v>5</v>
          </cell>
          <cell r="G545">
            <v>5</v>
          </cell>
          <cell r="H545">
            <v>6</v>
          </cell>
          <cell r="I545"/>
          <cell r="J545">
            <v>16</v>
          </cell>
        </row>
        <row r="546">
          <cell r="B546" t="str">
            <v>18/36027053</v>
          </cell>
          <cell r="C546" t="str">
            <v>OUARTI</v>
          </cell>
          <cell r="D546" t="str">
            <v>ASMA</v>
          </cell>
          <cell r="E546" t="str">
            <v>GC5</v>
          </cell>
          <cell r="F546">
            <v>5</v>
          </cell>
          <cell r="G546">
            <v>5</v>
          </cell>
          <cell r="H546">
            <v>6</v>
          </cell>
          <cell r="I546"/>
          <cell r="J546">
            <v>16</v>
          </cell>
        </row>
        <row r="547">
          <cell r="B547" t="str">
            <v>18/36024077</v>
          </cell>
          <cell r="C547" t="str">
            <v>REFES</v>
          </cell>
          <cell r="D547" t="str">
            <v>RAYENE</v>
          </cell>
          <cell r="E547" t="str">
            <v>GC5</v>
          </cell>
          <cell r="F547"/>
          <cell r="G547"/>
          <cell r="H547"/>
          <cell r="I547"/>
          <cell r="J547"/>
        </row>
        <row r="548">
          <cell r="B548" t="str">
            <v>17/36024416</v>
          </cell>
          <cell r="C548" t="str">
            <v>REMALI</v>
          </cell>
          <cell r="D548" t="str">
            <v>HANI</v>
          </cell>
          <cell r="E548" t="str">
            <v>GC5</v>
          </cell>
          <cell r="F548"/>
          <cell r="G548"/>
          <cell r="H548"/>
          <cell r="I548"/>
          <cell r="J548"/>
        </row>
        <row r="549">
          <cell r="B549" t="str">
            <v>18/34018270</v>
          </cell>
          <cell r="C549" t="str">
            <v>TEBIB</v>
          </cell>
          <cell r="D549" t="str">
            <v>ILHEM</v>
          </cell>
          <cell r="E549" t="str">
            <v>GC5</v>
          </cell>
          <cell r="F549">
            <v>5</v>
          </cell>
          <cell r="G549">
            <v>5</v>
          </cell>
          <cell r="H549">
            <v>4</v>
          </cell>
          <cell r="I549"/>
          <cell r="J549">
            <v>14</v>
          </cell>
        </row>
        <row r="550">
          <cell r="B550" t="str">
            <v>18/36021156</v>
          </cell>
          <cell r="C550" t="str">
            <v>YOUSFI</v>
          </cell>
          <cell r="D550" t="str">
            <v>YASSER AMMAR</v>
          </cell>
          <cell r="E550" t="str">
            <v>GC5</v>
          </cell>
          <cell r="F550"/>
          <cell r="G550"/>
          <cell r="H550"/>
          <cell r="I550"/>
          <cell r="J550"/>
        </row>
        <row r="551">
          <cell r="B551" t="str">
            <v>15/36064284</v>
          </cell>
          <cell r="C551" t="str">
            <v>ZAIDI</v>
          </cell>
          <cell r="D551" t="str">
            <v>RAMDANE</v>
          </cell>
          <cell r="E551" t="str">
            <v>GC5</v>
          </cell>
          <cell r="F551"/>
          <cell r="G551"/>
          <cell r="H551"/>
          <cell r="I551"/>
          <cell r="J551"/>
        </row>
        <row r="552">
          <cell r="B552" t="str">
            <v>18/36047455</v>
          </cell>
          <cell r="C552" t="str">
            <v>ZERZOUNI</v>
          </cell>
          <cell r="D552" t="str">
            <v>MALEK</v>
          </cell>
          <cell r="E552" t="str">
            <v>GC5</v>
          </cell>
          <cell r="F552">
            <v>5</v>
          </cell>
          <cell r="G552">
            <v>5</v>
          </cell>
          <cell r="H552">
            <v>6</v>
          </cell>
          <cell r="I552"/>
          <cell r="J552">
            <v>16</v>
          </cell>
        </row>
        <row r="553">
          <cell r="B553" t="str">
            <v>15/36031389</v>
          </cell>
          <cell r="C553" t="str">
            <v>FARFAR</v>
          </cell>
          <cell r="D553" t="str">
            <v>MOHAMED AIMEN</v>
          </cell>
          <cell r="E553" t="str">
            <v xml:space="preserve"> GC5</v>
          </cell>
          <cell r="F553">
            <v>5</v>
          </cell>
          <cell r="G553">
            <v>5</v>
          </cell>
          <cell r="H553">
            <v>8</v>
          </cell>
          <cell r="I553"/>
          <cell r="J553">
            <v>18</v>
          </cell>
        </row>
        <row r="554">
          <cell r="B554" t="str">
            <v>18/36047032</v>
          </cell>
          <cell r="C554" t="str">
            <v>ABBACI</v>
          </cell>
          <cell r="D554" t="str">
            <v>AHLAM</v>
          </cell>
          <cell r="E554" t="str">
            <v>GM2</v>
          </cell>
          <cell r="F554">
            <v>5</v>
          </cell>
          <cell r="G554">
            <v>5</v>
          </cell>
          <cell r="H554">
            <v>4</v>
          </cell>
          <cell r="I554"/>
          <cell r="J554">
            <v>14</v>
          </cell>
        </row>
        <row r="555">
          <cell r="B555" t="str">
            <v>18/36022346</v>
          </cell>
          <cell r="C555" t="str">
            <v>AMARA</v>
          </cell>
          <cell r="D555" t="str">
            <v>NADINE</v>
          </cell>
          <cell r="E555" t="str">
            <v>GM2</v>
          </cell>
          <cell r="F555">
            <v>5</v>
          </cell>
          <cell r="G555">
            <v>5</v>
          </cell>
          <cell r="H555">
            <v>8</v>
          </cell>
          <cell r="I555"/>
          <cell r="J555">
            <v>18</v>
          </cell>
        </row>
        <row r="556">
          <cell r="B556" t="str">
            <v>17/36028976</v>
          </cell>
          <cell r="C556" t="str">
            <v>AZZI</v>
          </cell>
          <cell r="D556" t="str">
            <v>HAMZA</v>
          </cell>
          <cell r="E556" t="str">
            <v>GM2</v>
          </cell>
          <cell r="F556"/>
          <cell r="G556"/>
          <cell r="H556"/>
          <cell r="I556"/>
          <cell r="J556"/>
        </row>
        <row r="557">
          <cell r="B557" t="str">
            <v>16/36053069</v>
          </cell>
          <cell r="C557" t="str">
            <v>BAHROUNE</v>
          </cell>
          <cell r="D557" t="str">
            <v>HAMZA</v>
          </cell>
          <cell r="E557" t="str">
            <v>GM2</v>
          </cell>
          <cell r="F557"/>
          <cell r="G557"/>
          <cell r="H557"/>
          <cell r="I557"/>
          <cell r="J557"/>
        </row>
        <row r="558">
          <cell r="B558" t="str">
            <v>18/36024004</v>
          </cell>
          <cell r="C558" t="str">
            <v>BENOSMANE</v>
          </cell>
          <cell r="D558" t="str">
            <v>AICHA DJIHENE</v>
          </cell>
          <cell r="E558" t="str">
            <v>GM2</v>
          </cell>
          <cell r="F558">
            <v>5</v>
          </cell>
          <cell r="G558">
            <v>5</v>
          </cell>
          <cell r="H558">
            <v>4</v>
          </cell>
          <cell r="I558"/>
          <cell r="J558">
            <v>14</v>
          </cell>
        </row>
        <row r="559">
          <cell r="B559" t="str">
            <v>09/6024376</v>
          </cell>
          <cell r="C559" t="str">
            <v>BOUARICHA</v>
          </cell>
          <cell r="D559" t="str">
            <v>SOFIANE</v>
          </cell>
          <cell r="E559" t="str">
            <v>GM2</v>
          </cell>
          <cell r="F559"/>
          <cell r="G559"/>
          <cell r="H559"/>
          <cell r="I559"/>
          <cell r="J559"/>
        </row>
        <row r="560">
          <cell r="B560" t="str">
            <v>18/36023992</v>
          </cell>
          <cell r="C560" t="str">
            <v>BOUASLA</v>
          </cell>
          <cell r="D560" t="str">
            <v>BOCHRA</v>
          </cell>
          <cell r="E560" t="str">
            <v>GM2</v>
          </cell>
          <cell r="F560">
            <v>5</v>
          </cell>
          <cell r="G560">
            <v>5</v>
          </cell>
          <cell r="H560">
            <v>4</v>
          </cell>
          <cell r="I560"/>
          <cell r="J560">
            <v>14</v>
          </cell>
        </row>
        <row r="561">
          <cell r="B561" t="str">
            <v>17/36023113</v>
          </cell>
          <cell r="C561" t="str">
            <v>BOUAZIZ</v>
          </cell>
          <cell r="D561" t="str">
            <v>AMEL</v>
          </cell>
          <cell r="E561" t="str">
            <v>GM2</v>
          </cell>
          <cell r="F561"/>
          <cell r="G561"/>
          <cell r="H561"/>
          <cell r="I561"/>
          <cell r="J561"/>
        </row>
        <row r="562">
          <cell r="B562" t="str">
            <v>18/36024112</v>
          </cell>
          <cell r="C562" t="str">
            <v>BOUDJELAL</v>
          </cell>
          <cell r="D562" t="str">
            <v>MALAK MERIEM</v>
          </cell>
          <cell r="E562" t="str">
            <v>GM2</v>
          </cell>
          <cell r="F562">
            <v>5</v>
          </cell>
          <cell r="G562">
            <v>5</v>
          </cell>
          <cell r="H562">
            <v>6</v>
          </cell>
          <cell r="I562"/>
          <cell r="J562">
            <v>16</v>
          </cell>
        </row>
        <row r="563">
          <cell r="B563" t="str">
            <v>18/36022320</v>
          </cell>
          <cell r="C563" t="str">
            <v>BOULKSIBAT</v>
          </cell>
          <cell r="D563" t="str">
            <v>AHLEM</v>
          </cell>
          <cell r="E563" t="str">
            <v>GM2</v>
          </cell>
          <cell r="F563">
            <v>5</v>
          </cell>
          <cell r="G563">
            <v>5</v>
          </cell>
          <cell r="H563">
            <v>8</v>
          </cell>
          <cell r="I563"/>
          <cell r="J563">
            <v>18</v>
          </cell>
        </row>
        <row r="564">
          <cell r="B564" t="str">
            <v>17/36030223</v>
          </cell>
          <cell r="C564" t="str">
            <v>BOURAS</v>
          </cell>
          <cell r="D564" t="str">
            <v>SAMIR</v>
          </cell>
          <cell r="E564" t="str">
            <v>GM2</v>
          </cell>
          <cell r="F564">
            <v>5</v>
          </cell>
          <cell r="G564">
            <v>5</v>
          </cell>
          <cell r="H564">
            <v>4</v>
          </cell>
          <cell r="I564"/>
          <cell r="J564">
            <v>14</v>
          </cell>
        </row>
        <row r="565">
          <cell r="B565" t="str">
            <v>17/36027680</v>
          </cell>
          <cell r="C565" t="str">
            <v>BOUTARFA</v>
          </cell>
          <cell r="D565" t="str">
            <v>SABRINA</v>
          </cell>
          <cell r="E565" t="str">
            <v>GM2</v>
          </cell>
          <cell r="F565"/>
          <cell r="G565"/>
          <cell r="H565"/>
          <cell r="I565"/>
          <cell r="J565"/>
        </row>
        <row r="566">
          <cell r="B566" t="str">
            <v>15/34027952</v>
          </cell>
          <cell r="C566" t="str">
            <v>DJEDDI</v>
          </cell>
          <cell r="D566" t="str">
            <v>ABDELHALIM</v>
          </cell>
          <cell r="E566" t="str">
            <v>GM2</v>
          </cell>
          <cell r="F566">
            <v>5</v>
          </cell>
          <cell r="G566">
            <v>5</v>
          </cell>
          <cell r="H566">
            <v>4</v>
          </cell>
          <cell r="I566"/>
          <cell r="J566">
            <v>14</v>
          </cell>
        </row>
        <row r="567">
          <cell r="B567" t="str">
            <v>18/36022136</v>
          </cell>
          <cell r="C567" t="str">
            <v>DRICI</v>
          </cell>
          <cell r="D567" t="str">
            <v>MOHAMED DJIHAD</v>
          </cell>
          <cell r="E567" t="str">
            <v>GM2</v>
          </cell>
          <cell r="F567">
            <v>5</v>
          </cell>
          <cell r="G567">
            <v>5</v>
          </cell>
          <cell r="H567">
            <v>4</v>
          </cell>
          <cell r="I567"/>
          <cell r="J567">
            <v>14</v>
          </cell>
        </row>
        <row r="568">
          <cell r="B568" t="str">
            <v>08/6030471</v>
          </cell>
          <cell r="C568" t="str">
            <v>GASEM</v>
          </cell>
          <cell r="D568" t="str">
            <v>ABDLHALIM</v>
          </cell>
          <cell r="E568" t="str">
            <v>GM2</v>
          </cell>
          <cell r="F568"/>
          <cell r="G568"/>
          <cell r="H568"/>
          <cell r="I568"/>
          <cell r="J568"/>
        </row>
        <row r="569">
          <cell r="B569" t="str">
            <v>16/36026051</v>
          </cell>
          <cell r="C569" t="str">
            <v>GHAOUECI</v>
          </cell>
          <cell r="D569" t="str">
            <v>SOFIANE</v>
          </cell>
          <cell r="E569" t="str">
            <v>GM2</v>
          </cell>
          <cell r="F569">
            <v>5</v>
          </cell>
          <cell r="G569">
            <v>5</v>
          </cell>
          <cell r="H569">
            <v>6</v>
          </cell>
          <cell r="I569"/>
          <cell r="J569">
            <v>16</v>
          </cell>
        </row>
        <row r="570">
          <cell r="B570" t="str">
            <v>17/36024287</v>
          </cell>
          <cell r="C570" t="str">
            <v>GHELIS</v>
          </cell>
          <cell r="D570" t="str">
            <v>MOHAMED AIMEN</v>
          </cell>
          <cell r="E570" t="str">
            <v>GM2</v>
          </cell>
          <cell r="F570"/>
          <cell r="G570"/>
          <cell r="H570"/>
          <cell r="I570"/>
          <cell r="J570"/>
        </row>
        <row r="571">
          <cell r="B571" t="str">
            <v>18/36028436</v>
          </cell>
          <cell r="C571" t="str">
            <v>GHERAISSA</v>
          </cell>
          <cell r="D571" t="str">
            <v xml:space="preserve">AMANI </v>
          </cell>
          <cell r="E571" t="str">
            <v>GM2</v>
          </cell>
          <cell r="F571"/>
          <cell r="G571"/>
          <cell r="H571"/>
          <cell r="I571"/>
          <cell r="J571"/>
        </row>
        <row r="572">
          <cell r="B572" t="str">
            <v>17/36050369</v>
          </cell>
          <cell r="C572" t="str">
            <v>KHELIL</v>
          </cell>
          <cell r="D572" t="str">
            <v>MOHAMED AMIR</v>
          </cell>
          <cell r="E572" t="str">
            <v>GM2</v>
          </cell>
          <cell r="F572">
            <v>5</v>
          </cell>
          <cell r="G572">
            <v>5</v>
          </cell>
          <cell r="H572">
            <v>4</v>
          </cell>
          <cell r="I572"/>
          <cell r="J572">
            <v>14</v>
          </cell>
        </row>
        <row r="573">
          <cell r="B573" t="str">
            <v>18/36027007</v>
          </cell>
          <cell r="C573" t="str">
            <v>LEMTAICHE</v>
          </cell>
          <cell r="D573" t="str">
            <v>ASSIA</v>
          </cell>
          <cell r="E573" t="str">
            <v>GM2</v>
          </cell>
          <cell r="F573"/>
          <cell r="G573"/>
          <cell r="H573"/>
          <cell r="I573"/>
          <cell r="J573"/>
        </row>
        <row r="574">
          <cell r="B574" t="str">
            <v>16/36037971</v>
          </cell>
          <cell r="C574" t="str">
            <v>MANSEUR</v>
          </cell>
          <cell r="D574" t="str">
            <v>ABDELHAMID</v>
          </cell>
          <cell r="E574" t="str">
            <v>GM2</v>
          </cell>
          <cell r="F574">
            <v>5</v>
          </cell>
          <cell r="G574">
            <v>5</v>
          </cell>
          <cell r="H574">
            <v>4</v>
          </cell>
          <cell r="I574"/>
          <cell r="J574">
            <v>14</v>
          </cell>
        </row>
        <row r="575">
          <cell r="B575" t="str">
            <v>18/36022342</v>
          </cell>
          <cell r="C575" t="str">
            <v>MECHENTEL</v>
          </cell>
          <cell r="D575" t="str">
            <v>MOHAMED SOUHEIL</v>
          </cell>
          <cell r="E575" t="str">
            <v>GM2</v>
          </cell>
          <cell r="F575">
            <v>5</v>
          </cell>
          <cell r="G575">
            <v>5</v>
          </cell>
          <cell r="H575">
            <v>4</v>
          </cell>
          <cell r="I575"/>
          <cell r="J575">
            <v>14</v>
          </cell>
        </row>
        <row r="576">
          <cell r="B576" t="str">
            <v>18/36023371</v>
          </cell>
          <cell r="C576" t="str">
            <v>MELLOUK</v>
          </cell>
          <cell r="D576" t="str">
            <v>DJAMEL EDDINE</v>
          </cell>
          <cell r="E576" t="str">
            <v>GM2</v>
          </cell>
          <cell r="F576">
            <v>5</v>
          </cell>
          <cell r="G576">
            <v>5</v>
          </cell>
          <cell r="H576">
            <v>4</v>
          </cell>
          <cell r="I576"/>
          <cell r="J576">
            <v>14</v>
          </cell>
        </row>
        <row r="577">
          <cell r="B577" t="str">
            <v>17/36037965</v>
          </cell>
          <cell r="C577" t="str">
            <v>MERAH</v>
          </cell>
          <cell r="D577" t="str">
            <v>KHAOUA</v>
          </cell>
          <cell r="E577" t="str">
            <v>GM2</v>
          </cell>
          <cell r="F577"/>
          <cell r="G577"/>
          <cell r="H577"/>
          <cell r="I577"/>
          <cell r="J577"/>
        </row>
        <row r="578">
          <cell r="B578" t="str">
            <v>18/36028435</v>
          </cell>
          <cell r="C578" t="str">
            <v>OUMLERGAB</v>
          </cell>
          <cell r="D578" t="str">
            <v>ASMA</v>
          </cell>
          <cell r="E578" t="str">
            <v>GM2</v>
          </cell>
          <cell r="F578"/>
          <cell r="G578"/>
          <cell r="H578"/>
          <cell r="I578"/>
          <cell r="J578"/>
        </row>
        <row r="579">
          <cell r="B579" t="str">
            <v>17/36024336</v>
          </cell>
          <cell r="C579" t="str">
            <v>SAOULI</v>
          </cell>
          <cell r="D579" t="str">
            <v>MARWENE</v>
          </cell>
          <cell r="E579" t="str">
            <v>GM2</v>
          </cell>
          <cell r="F579">
            <v>5</v>
          </cell>
          <cell r="G579">
            <v>5</v>
          </cell>
          <cell r="H579">
            <v>6</v>
          </cell>
          <cell r="I579"/>
          <cell r="J579">
            <v>16</v>
          </cell>
        </row>
        <row r="580">
          <cell r="B580" t="str">
            <v>17/36029161</v>
          </cell>
          <cell r="C580" t="str">
            <v>SERRADJ</v>
          </cell>
          <cell r="D580" t="str">
            <v>AMIRA</v>
          </cell>
          <cell r="E580" t="str">
            <v>GM2</v>
          </cell>
          <cell r="F580"/>
          <cell r="G580"/>
          <cell r="H580"/>
          <cell r="I580"/>
          <cell r="J580"/>
        </row>
        <row r="581">
          <cell r="B581" t="str">
            <v>15/36059546</v>
          </cell>
          <cell r="C581" t="str">
            <v xml:space="preserve">TALHI </v>
          </cell>
          <cell r="D581" t="str">
            <v>CHEMS EDDIINE</v>
          </cell>
          <cell r="E581" t="str">
            <v>GM2</v>
          </cell>
          <cell r="F581"/>
          <cell r="G581"/>
          <cell r="H581"/>
          <cell r="I581"/>
          <cell r="J581"/>
        </row>
        <row r="582">
          <cell r="B582" t="str">
            <v>16/36026080</v>
          </cell>
          <cell r="C582" t="str">
            <v>ZAIDI</v>
          </cell>
          <cell r="D582" t="str">
            <v>MOHAMED</v>
          </cell>
          <cell r="E582" t="str">
            <v>GM2</v>
          </cell>
          <cell r="F582">
            <v>5</v>
          </cell>
          <cell r="G582">
            <v>5</v>
          </cell>
          <cell r="H582">
            <v>4</v>
          </cell>
          <cell r="I582"/>
          <cell r="J582">
            <v>14</v>
          </cell>
        </row>
        <row r="583">
          <cell r="B583" t="str">
            <v>17/36024533</v>
          </cell>
          <cell r="C583" t="str">
            <v>ZAIME</v>
          </cell>
          <cell r="D583" t="str">
            <v>HOUYEM</v>
          </cell>
          <cell r="E583" t="str">
            <v>GM2</v>
          </cell>
          <cell r="F583"/>
          <cell r="G583"/>
          <cell r="H583"/>
          <cell r="I583"/>
          <cell r="J583"/>
        </row>
        <row r="584">
          <cell r="B584" t="str">
            <v>18/36028446</v>
          </cell>
          <cell r="C584" t="str">
            <v>ZEDIRI</v>
          </cell>
          <cell r="D584" t="str">
            <v>SOUHAIB</v>
          </cell>
          <cell r="E584" t="str">
            <v>GM2</v>
          </cell>
          <cell r="F584"/>
          <cell r="G584"/>
          <cell r="H584"/>
          <cell r="I584"/>
          <cell r="J584"/>
        </row>
        <row r="585">
          <cell r="B585" t="str">
            <v>14/36050497</v>
          </cell>
          <cell r="C585" t="str">
            <v>ZEMMOURI</v>
          </cell>
          <cell r="D585" t="str">
            <v>MOHAMED LAKHDAR</v>
          </cell>
          <cell r="E585" t="str">
            <v>GM2</v>
          </cell>
          <cell r="F585">
            <v>5</v>
          </cell>
          <cell r="G585">
            <v>5</v>
          </cell>
          <cell r="H585">
            <v>4</v>
          </cell>
          <cell r="I585"/>
          <cell r="J585">
            <v>14</v>
          </cell>
        </row>
        <row r="586">
          <cell r="B586" t="str">
            <v>18/36027498</v>
          </cell>
          <cell r="C586" t="str">
            <v>BEBAH</v>
          </cell>
          <cell r="D586" t="str">
            <v>WEAM</v>
          </cell>
          <cell r="E586" t="str">
            <v>PRO4</v>
          </cell>
          <cell r="F586">
            <v>5</v>
          </cell>
          <cell r="G586">
            <v>5</v>
          </cell>
          <cell r="H586">
            <v>6</v>
          </cell>
          <cell r="I586"/>
          <cell r="J586">
            <v>16</v>
          </cell>
        </row>
        <row r="587">
          <cell r="B587" t="str">
            <v>18/36026024</v>
          </cell>
          <cell r="C587" t="str">
            <v>BENCHIHEUB</v>
          </cell>
          <cell r="D587" t="str">
            <v>SERINE</v>
          </cell>
          <cell r="E587" t="str">
            <v>PRO4</v>
          </cell>
          <cell r="F587">
            <v>5</v>
          </cell>
          <cell r="G587">
            <v>5</v>
          </cell>
          <cell r="H587">
            <v>6</v>
          </cell>
          <cell r="I587"/>
          <cell r="J587">
            <v>16</v>
          </cell>
        </row>
        <row r="588">
          <cell r="B588" t="str">
            <v>18/36022410</v>
          </cell>
          <cell r="C588" t="str">
            <v>BENDIB</v>
          </cell>
          <cell r="D588" t="str">
            <v>NADJOUA AMEL</v>
          </cell>
          <cell r="E588" t="str">
            <v>PRO4</v>
          </cell>
          <cell r="F588">
            <v>5</v>
          </cell>
          <cell r="G588">
            <v>5</v>
          </cell>
          <cell r="H588">
            <v>6</v>
          </cell>
          <cell r="I588"/>
          <cell r="J588">
            <v>16</v>
          </cell>
        </row>
        <row r="589">
          <cell r="B589" t="str">
            <v>18/36028349</v>
          </cell>
          <cell r="C589" t="str">
            <v>BETTACHE</v>
          </cell>
          <cell r="D589" t="str">
            <v>NADJEH</v>
          </cell>
          <cell r="E589" t="str">
            <v>PRO4</v>
          </cell>
          <cell r="F589">
            <v>5</v>
          </cell>
          <cell r="G589">
            <v>5</v>
          </cell>
          <cell r="H589">
            <v>6</v>
          </cell>
          <cell r="I589"/>
          <cell r="J589">
            <v>16</v>
          </cell>
        </row>
        <row r="590">
          <cell r="B590" t="str">
            <v>17/36055199</v>
          </cell>
          <cell r="C590" t="str">
            <v>BOUACIDA</v>
          </cell>
          <cell r="D590" t="str">
            <v>MAROUA</v>
          </cell>
          <cell r="E590" t="str">
            <v>PRO4</v>
          </cell>
          <cell r="F590">
            <v>5</v>
          </cell>
          <cell r="G590">
            <v>5</v>
          </cell>
          <cell r="H590">
            <v>6</v>
          </cell>
          <cell r="I590"/>
          <cell r="J590">
            <v>16</v>
          </cell>
        </row>
        <row r="591">
          <cell r="B591" t="str">
            <v>18/36048091</v>
          </cell>
          <cell r="C591" t="str">
            <v>BOUALLAG</v>
          </cell>
          <cell r="D591" t="str">
            <v>AMEL</v>
          </cell>
          <cell r="E591" t="str">
            <v>PRO4</v>
          </cell>
          <cell r="F591">
            <v>5</v>
          </cell>
          <cell r="G591">
            <v>5</v>
          </cell>
          <cell r="H591">
            <v>6</v>
          </cell>
          <cell r="I591"/>
          <cell r="J591">
            <v>16</v>
          </cell>
        </row>
        <row r="592">
          <cell r="B592" t="str">
            <v>18/36023991</v>
          </cell>
          <cell r="C592" t="str">
            <v>BOUHADEB</v>
          </cell>
          <cell r="D592" t="str">
            <v>INES</v>
          </cell>
          <cell r="E592" t="str">
            <v>PRO4</v>
          </cell>
          <cell r="F592"/>
          <cell r="G592"/>
          <cell r="H592"/>
          <cell r="I592"/>
          <cell r="J592"/>
        </row>
        <row r="593">
          <cell r="B593" t="str">
            <v>18/36027098</v>
          </cell>
          <cell r="C593" t="str">
            <v>BOULKRAA</v>
          </cell>
          <cell r="D593" t="str">
            <v>CHAIMA</v>
          </cell>
          <cell r="E593" t="str">
            <v>PRO4</v>
          </cell>
          <cell r="F593"/>
          <cell r="G593"/>
          <cell r="H593"/>
          <cell r="I593"/>
          <cell r="J593"/>
        </row>
        <row r="594">
          <cell r="B594" t="str">
            <v>18/36023859</v>
          </cell>
          <cell r="C594" t="str">
            <v>BRINIS</v>
          </cell>
          <cell r="D594" t="str">
            <v>NOUR EL HOUDA</v>
          </cell>
          <cell r="E594" t="str">
            <v>PRO4</v>
          </cell>
          <cell r="F594">
            <v>5</v>
          </cell>
          <cell r="G594">
            <v>5</v>
          </cell>
          <cell r="H594">
            <v>6</v>
          </cell>
          <cell r="I594"/>
          <cell r="J594">
            <v>16</v>
          </cell>
        </row>
        <row r="595">
          <cell r="B595" t="str">
            <v>17/36052918</v>
          </cell>
          <cell r="C595" t="str">
            <v>CHOUABBIA</v>
          </cell>
          <cell r="D595" t="str">
            <v>MAROUA</v>
          </cell>
          <cell r="E595" t="str">
            <v>PRO4</v>
          </cell>
          <cell r="F595">
            <v>5</v>
          </cell>
          <cell r="G595">
            <v>5</v>
          </cell>
          <cell r="H595">
            <v>6</v>
          </cell>
          <cell r="I595"/>
          <cell r="J595">
            <v>16</v>
          </cell>
        </row>
        <row r="596">
          <cell r="B596" t="str">
            <v>17/36052805</v>
          </cell>
          <cell r="C596" t="str">
            <v>DJEFAFLIA</v>
          </cell>
          <cell r="D596" t="str">
            <v>BALKISS</v>
          </cell>
          <cell r="E596" t="str">
            <v>PRO4</v>
          </cell>
          <cell r="F596">
            <v>5</v>
          </cell>
          <cell r="G596">
            <v>5</v>
          </cell>
          <cell r="H596">
            <v>6</v>
          </cell>
          <cell r="I596"/>
          <cell r="J596">
            <v>16</v>
          </cell>
        </row>
        <row r="597">
          <cell r="B597" t="str">
            <v>18/36047398</v>
          </cell>
          <cell r="C597" t="str">
            <v>DRIHEM</v>
          </cell>
          <cell r="D597" t="str">
            <v>RIHEM</v>
          </cell>
          <cell r="E597" t="str">
            <v>PRO4</v>
          </cell>
          <cell r="F597">
            <v>5</v>
          </cell>
          <cell r="G597">
            <v>5</v>
          </cell>
          <cell r="H597">
            <v>6</v>
          </cell>
          <cell r="I597"/>
          <cell r="J597">
            <v>16</v>
          </cell>
        </row>
        <row r="598">
          <cell r="B598" t="str">
            <v>18/36026472</v>
          </cell>
          <cell r="C598" t="str">
            <v>ESELMANI</v>
          </cell>
          <cell r="D598" t="str">
            <v>NESRINE</v>
          </cell>
          <cell r="E598" t="str">
            <v>PRO4</v>
          </cell>
          <cell r="F598">
            <v>5</v>
          </cell>
          <cell r="G598">
            <v>5</v>
          </cell>
          <cell r="H598">
            <v>6</v>
          </cell>
          <cell r="I598"/>
          <cell r="J598">
            <v>16</v>
          </cell>
        </row>
        <row r="599">
          <cell r="B599" t="str">
            <v>18/36023400</v>
          </cell>
          <cell r="C599" t="str">
            <v>GHEZAL</v>
          </cell>
          <cell r="D599" t="str">
            <v>KHAOULA</v>
          </cell>
          <cell r="E599" t="str">
            <v>PRO4</v>
          </cell>
          <cell r="F599">
            <v>5</v>
          </cell>
          <cell r="G599">
            <v>5</v>
          </cell>
          <cell r="H599">
            <v>6</v>
          </cell>
          <cell r="I599"/>
          <cell r="J599">
            <v>16</v>
          </cell>
        </row>
        <row r="600">
          <cell r="B600" t="str">
            <v>18/36047345</v>
          </cell>
          <cell r="C600" t="str">
            <v>GUERBATTOU</v>
          </cell>
          <cell r="D600" t="str">
            <v>INES</v>
          </cell>
          <cell r="E600" t="str">
            <v>PRO4</v>
          </cell>
          <cell r="F600">
            <v>5</v>
          </cell>
          <cell r="G600">
            <v>5</v>
          </cell>
          <cell r="H600">
            <v>6</v>
          </cell>
          <cell r="I600"/>
          <cell r="J600">
            <v>16</v>
          </cell>
        </row>
        <row r="601">
          <cell r="B601" t="str">
            <v>18/36023442</v>
          </cell>
          <cell r="C601" t="str">
            <v>KHELOUFI</v>
          </cell>
          <cell r="D601" t="str">
            <v>REKAYA HADIA</v>
          </cell>
          <cell r="E601" t="str">
            <v>PRO4</v>
          </cell>
          <cell r="F601">
            <v>5</v>
          </cell>
          <cell r="G601">
            <v>5</v>
          </cell>
          <cell r="H601">
            <v>6</v>
          </cell>
          <cell r="I601"/>
          <cell r="J601">
            <v>16</v>
          </cell>
        </row>
        <row r="602">
          <cell r="B602" t="str">
            <v>18/36046397</v>
          </cell>
          <cell r="C602" t="str">
            <v>MAALLEM</v>
          </cell>
          <cell r="D602" t="str">
            <v>DONIA</v>
          </cell>
          <cell r="E602" t="str">
            <v>PRO4</v>
          </cell>
          <cell r="F602">
            <v>5</v>
          </cell>
          <cell r="G602">
            <v>5</v>
          </cell>
          <cell r="H602">
            <v>6</v>
          </cell>
          <cell r="I602"/>
          <cell r="J602">
            <v>16</v>
          </cell>
        </row>
        <row r="603">
          <cell r="B603" t="str">
            <v>16/38011276</v>
          </cell>
          <cell r="C603" t="str">
            <v>MAKHDOUMI</v>
          </cell>
          <cell r="D603" t="str">
            <v>FAFA</v>
          </cell>
          <cell r="E603" t="str">
            <v>PRO4</v>
          </cell>
          <cell r="F603">
            <v>5</v>
          </cell>
          <cell r="G603">
            <v>5</v>
          </cell>
          <cell r="H603">
            <v>6</v>
          </cell>
          <cell r="I603"/>
          <cell r="J603">
            <v>16</v>
          </cell>
        </row>
        <row r="604">
          <cell r="B604" t="str">
            <v>18/36047320</v>
          </cell>
          <cell r="C604" t="str">
            <v>MEZRAG</v>
          </cell>
          <cell r="D604" t="str">
            <v>ASMA</v>
          </cell>
          <cell r="E604" t="str">
            <v>PRO4</v>
          </cell>
          <cell r="F604">
            <v>5</v>
          </cell>
          <cell r="G604">
            <v>5</v>
          </cell>
          <cell r="H604">
            <v>6</v>
          </cell>
          <cell r="I604"/>
          <cell r="J604">
            <v>16</v>
          </cell>
        </row>
        <row r="605">
          <cell r="B605" t="str">
            <v>18/36047470</v>
          </cell>
          <cell r="C605" t="str">
            <v>NACER</v>
          </cell>
          <cell r="D605" t="str">
            <v>NIHAL</v>
          </cell>
          <cell r="E605" t="str">
            <v>PRO4</v>
          </cell>
          <cell r="F605">
            <v>5</v>
          </cell>
          <cell r="G605">
            <v>5</v>
          </cell>
          <cell r="H605">
            <v>6</v>
          </cell>
          <cell r="I605"/>
          <cell r="J605">
            <v>16</v>
          </cell>
        </row>
        <row r="606">
          <cell r="B606" t="str">
            <v>18/36026272</v>
          </cell>
          <cell r="C606" t="str">
            <v>OBEIDI</v>
          </cell>
          <cell r="D606" t="str">
            <v>AYA</v>
          </cell>
          <cell r="E606" t="str">
            <v>PRO4</v>
          </cell>
          <cell r="F606">
            <v>5</v>
          </cell>
          <cell r="G606">
            <v>5</v>
          </cell>
          <cell r="H606">
            <v>6</v>
          </cell>
          <cell r="I606"/>
          <cell r="J606">
            <v>16</v>
          </cell>
        </row>
        <row r="607">
          <cell r="B607" t="str">
            <v>17/36029939</v>
          </cell>
          <cell r="C607" t="str">
            <v>OUKAF</v>
          </cell>
          <cell r="D607" t="str">
            <v>WAIL</v>
          </cell>
          <cell r="E607" t="str">
            <v>PRO4</v>
          </cell>
          <cell r="F607">
            <v>5</v>
          </cell>
          <cell r="G607">
            <v>5</v>
          </cell>
          <cell r="H607">
            <v>6</v>
          </cell>
          <cell r="I607"/>
          <cell r="J607">
            <v>16</v>
          </cell>
        </row>
        <row r="608">
          <cell r="B608" t="str">
            <v>18/36047049</v>
          </cell>
          <cell r="C608" t="str">
            <v>REBBANI</v>
          </cell>
          <cell r="D608" t="str">
            <v>HADJER</v>
          </cell>
          <cell r="E608" t="str">
            <v>PRO4</v>
          </cell>
          <cell r="F608">
            <v>5</v>
          </cell>
          <cell r="G608">
            <v>5</v>
          </cell>
          <cell r="H608">
            <v>6</v>
          </cell>
          <cell r="I608"/>
          <cell r="J608">
            <v>16</v>
          </cell>
        </row>
        <row r="609">
          <cell r="B609" t="str">
            <v>17/36055345</v>
          </cell>
          <cell r="C609" t="str">
            <v>SAIDI</v>
          </cell>
          <cell r="D609" t="str">
            <v>SIRINE</v>
          </cell>
          <cell r="E609" t="str">
            <v>PRO4</v>
          </cell>
          <cell r="F609">
            <v>5</v>
          </cell>
          <cell r="G609">
            <v>5</v>
          </cell>
          <cell r="H609">
            <v>6</v>
          </cell>
          <cell r="I609"/>
          <cell r="J609">
            <v>16</v>
          </cell>
        </row>
        <row r="610">
          <cell r="B610" t="str">
            <v>18/36026882</v>
          </cell>
          <cell r="C610" t="str">
            <v>SOUDADI</v>
          </cell>
          <cell r="D610" t="str">
            <v>CHAIMA</v>
          </cell>
          <cell r="E610" t="str">
            <v>PRO4</v>
          </cell>
          <cell r="F610">
            <v>5</v>
          </cell>
          <cell r="G610">
            <v>5</v>
          </cell>
          <cell r="H610">
            <v>6</v>
          </cell>
          <cell r="I610"/>
          <cell r="J610">
            <v>16</v>
          </cell>
        </row>
        <row r="611">
          <cell r="B611" t="str">
            <v>18/36027474</v>
          </cell>
          <cell r="C611" t="str">
            <v>TEMMAM</v>
          </cell>
          <cell r="D611" t="str">
            <v>AMANI</v>
          </cell>
          <cell r="E611" t="str">
            <v>PRO4</v>
          </cell>
          <cell r="F611">
            <v>5</v>
          </cell>
          <cell r="G611">
            <v>5</v>
          </cell>
          <cell r="H611">
            <v>6</v>
          </cell>
          <cell r="I611"/>
          <cell r="J611">
            <v>16</v>
          </cell>
        </row>
        <row r="612">
          <cell r="B612" t="str">
            <v>17/36051741</v>
          </cell>
          <cell r="C612" t="str">
            <v>GHASNAOUI</v>
          </cell>
          <cell r="D612" t="str">
            <v>YASMINE</v>
          </cell>
          <cell r="E612" t="str">
            <v>PRO4</v>
          </cell>
          <cell r="F612">
            <v>5</v>
          </cell>
          <cell r="G612">
            <v>5</v>
          </cell>
          <cell r="H612">
            <v>6</v>
          </cell>
          <cell r="I612"/>
          <cell r="J612">
            <v>16</v>
          </cell>
        </row>
        <row r="613">
          <cell r="B613" t="str">
            <v>17/36025810</v>
          </cell>
          <cell r="C613" t="str">
            <v>GUERMIT</v>
          </cell>
          <cell r="D613" t="str">
            <v>RANIA</v>
          </cell>
          <cell r="E613" t="str">
            <v>PRO4</v>
          </cell>
          <cell r="F613"/>
          <cell r="G613"/>
          <cell r="H613"/>
          <cell r="I613"/>
          <cell r="J613"/>
        </row>
        <row r="614">
          <cell r="B614" t="str">
            <v>17/36029214</v>
          </cell>
          <cell r="C614" t="str">
            <v>HARBI</v>
          </cell>
          <cell r="D614" t="str">
            <v>YASMINE</v>
          </cell>
          <cell r="E614" t="str">
            <v>PRO4</v>
          </cell>
          <cell r="F614"/>
          <cell r="G614"/>
          <cell r="H614"/>
          <cell r="I614"/>
          <cell r="J614"/>
        </row>
        <row r="615">
          <cell r="B615" t="str">
            <v>17/36037644</v>
          </cell>
          <cell r="C615" t="str">
            <v>MESSAOUDI</v>
          </cell>
          <cell r="D615" t="str">
            <v>IMENE</v>
          </cell>
          <cell r="E615" t="str">
            <v>PRO4</v>
          </cell>
          <cell r="F615"/>
          <cell r="G615"/>
          <cell r="H615"/>
          <cell r="I615"/>
          <cell r="J615"/>
        </row>
        <row r="616">
          <cell r="B616" t="str">
            <v>18/36024086</v>
          </cell>
          <cell r="C616" t="str">
            <v>BELLAL</v>
          </cell>
          <cell r="D616" t="str">
            <v>SABRINA</v>
          </cell>
          <cell r="E616" t="str">
            <v>PRO4</v>
          </cell>
          <cell r="F616">
            <v>5</v>
          </cell>
          <cell r="G616">
            <v>5</v>
          </cell>
          <cell r="H616">
            <v>6</v>
          </cell>
          <cell r="I616"/>
          <cell r="J616">
            <v>16</v>
          </cell>
        </row>
        <row r="617">
          <cell r="B617" t="str">
            <v>15/36036968</v>
          </cell>
          <cell r="C617" t="str">
            <v>TEBTI</v>
          </cell>
          <cell r="D617" t="str">
            <v>CHEMSEDINE</v>
          </cell>
          <cell r="E617" t="str">
            <v>PRO4</v>
          </cell>
          <cell r="F617"/>
          <cell r="G617"/>
          <cell r="H617"/>
          <cell r="I617"/>
          <cell r="J617"/>
        </row>
        <row r="618">
          <cell r="B618" t="str">
            <v>17/36051600</v>
          </cell>
          <cell r="C618" t="str">
            <v>ABBACI</v>
          </cell>
          <cell r="D618" t="str">
            <v>ABDELAALI</v>
          </cell>
          <cell r="E618" t="str">
            <v>GM1</v>
          </cell>
          <cell r="F618"/>
          <cell r="G618"/>
          <cell r="H618"/>
          <cell r="I618"/>
          <cell r="J618"/>
        </row>
        <row r="619">
          <cell r="B619" t="str">
            <v>17/36028003</v>
          </cell>
          <cell r="C619" t="str">
            <v>ALIOUAT</v>
          </cell>
          <cell r="D619" t="str">
            <v>MOHCENE</v>
          </cell>
          <cell r="E619" t="str">
            <v>GM1</v>
          </cell>
          <cell r="F619"/>
          <cell r="G619"/>
          <cell r="H619"/>
          <cell r="I619"/>
          <cell r="J619">
            <v>14</v>
          </cell>
        </row>
        <row r="620">
          <cell r="B620" t="str">
            <v>17/36052978</v>
          </cell>
          <cell r="C620" t="str">
            <v>ATAILIA</v>
          </cell>
          <cell r="D620" t="str">
            <v>MOHAMED TAYEB</v>
          </cell>
          <cell r="E620" t="str">
            <v>GM1</v>
          </cell>
          <cell r="F620"/>
          <cell r="G620"/>
          <cell r="H620"/>
          <cell r="I620"/>
          <cell r="J620">
            <v>13</v>
          </cell>
        </row>
        <row r="621">
          <cell r="B621" t="str">
            <v>17/36031402</v>
          </cell>
          <cell r="C621" t="str">
            <v>ATTOUI</v>
          </cell>
          <cell r="D621" t="str">
            <v>RANIA</v>
          </cell>
          <cell r="E621" t="str">
            <v>GM1</v>
          </cell>
          <cell r="F621"/>
          <cell r="G621"/>
          <cell r="H621"/>
          <cell r="I621"/>
          <cell r="J621">
            <v>14</v>
          </cell>
        </row>
        <row r="622">
          <cell r="B622" t="str">
            <v>17/36037875</v>
          </cell>
          <cell r="C622" t="str">
            <v>BENAIDA</v>
          </cell>
          <cell r="D622" t="str">
            <v xml:space="preserve">WALID ABDELMALEK </v>
          </cell>
          <cell r="E622" t="str">
            <v>GM1</v>
          </cell>
          <cell r="F622"/>
          <cell r="G622"/>
          <cell r="H622"/>
          <cell r="I622"/>
          <cell r="J622"/>
        </row>
        <row r="623">
          <cell r="B623" t="str">
            <v>16/36032591</v>
          </cell>
          <cell r="C623" t="str">
            <v>BOUFENARA</v>
          </cell>
          <cell r="D623" t="str">
            <v>TAKI EDDINE</v>
          </cell>
          <cell r="E623" t="str">
            <v>GM1</v>
          </cell>
          <cell r="F623"/>
          <cell r="G623"/>
          <cell r="H623"/>
          <cell r="I623"/>
          <cell r="J623"/>
        </row>
        <row r="624">
          <cell r="B624" t="str">
            <v>18/36048133</v>
          </cell>
          <cell r="C624" t="str">
            <v>BOUGHERARA</v>
          </cell>
          <cell r="D624" t="str">
            <v>ABDELBAKI</v>
          </cell>
          <cell r="E624" t="str">
            <v>GM1</v>
          </cell>
          <cell r="F624"/>
          <cell r="G624"/>
          <cell r="H624"/>
          <cell r="I624"/>
          <cell r="J624">
            <v>13.5</v>
          </cell>
        </row>
        <row r="625">
          <cell r="B625" t="str">
            <v>18/36047511</v>
          </cell>
          <cell r="C625" t="str">
            <v>BOUGUI</v>
          </cell>
          <cell r="D625" t="str">
            <v>CHIHEB</v>
          </cell>
          <cell r="E625" t="str">
            <v>GM1</v>
          </cell>
          <cell r="F625"/>
          <cell r="G625"/>
          <cell r="H625"/>
          <cell r="I625"/>
          <cell r="J625">
            <v>13</v>
          </cell>
        </row>
        <row r="626">
          <cell r="B626" t="str">
            <v>17/36054311</v>
          </cell>
          <cell r="C626" t="str">
            <v>BOUHADJERA</v>
          </cell>
          <cell r="D626" t="str">
            <v>TAYEB</v>
          </cell>
          <cell r="E626" t="str">
            <v>GM1</v>
          </cell>
          <cell r="F626"/>
          <cell r="G626"/>
          <cell r="H626"/>
          <cell r="I626"/>
          <cell r="J626">
            <v>15</v>
          </cell>
        </row>
        <row r="627">
          <cell r="B627" t="str">
            <v>14/36031082</v>
          </cell>
          <cell r="C627" t="str">
            <v>BOUHLASSA</v>
          </cell>
          <cell r="D627" t="str">
            <v>MOHAMED LAMINE</v>
          </cell>
          <cell r="E627" t="str">
            <v>GM1</v>
          </cell>
          <cell r="F627"/>
          <cell r="G627"/>
          <cell r="H627"/>
          <cell r="I627"/>
          <cell r="J627">
            <v>13</v>
          </cell>
        </row>
        <row r="628">
          <cell r="B628" t="str">
            <v>17/36055204</v>
          </cell>
          <cell r="C628" t="str">
            <v>BOUMEDIENNE</v>
          </cell>
          <cell r="D628" t="str">
            <v>NADA</v>
          </cell>
          <cell r="E628" t="str">
            <v>GM1</v>
          </cell>
          <cell r="F628"/>
          <cell r="G628"/>
          <cell r="H628"/>
          <cell r="I628"/>
          <cell r="J628"/>
        </row>
        <row r="629">
          <cell r="B629" t="str">
            <v>17/36028573</v>
          </cell>
          <cell r="C629" t="str">
            <v>bouzaouit</v>
          </cell>
          <cell r="D629" t="str">
            <v>alla eddine</v>
          </cell>
          <cell r="E629" t="str">
            <v>GM1</v>
          </cell>
          <cell r="F629"/>
          <cell r="G629"/>
          <cell r="H629"/>
          <cell r="I629"/>
          <cell r="J629">
            <v>12</v>
          </cell>
        </row>
        <row r="630">
          <cell r="B630" t="str">
            <v>18/36022347</v>
          </cell>
          <cell r="C630" t="str">
            <v>CHAOULI</v>
          </cell>
          <cell r="D630" t="str">
            <v>NADIR</v>
          </cell>
          <cell r="E630" t="str">
            <v>GM1</v>
          </cell>
          <cell r="F630"/>
          <cell r="G630"/>
          <cell r="H630"/>
          <cell r="I630"/>
          <cell r="J630">
            <v>12</v>
          </cell>
        </row>
        <row r="631">
          <cell r="B631" t="str">
            <v>18/36021104</v>
          </cell>
          <cell r="C631" t="str">
            <v>CHETABI</v>
          </cell>
          <cell r="D631" t="str">
            <v>AHMED YACINE</v>
          </cell>
          <cell r="E631" t="str">
            <v>GM1</v>
          </cell>
          <cell r="F631"/>
          <cell r="G631"/>
          <cell r="H631"/>
          <cell r="I631"/>
          <cell r="J631">
            <v>12</v>
          </cell>
        </row>
        <row r="632">
          <cell r="B632" t="str">
            <v>16/36034380</v>
          </cell>
          <cell r="C632" t="str">
            <v>DAOUDI</v>
          </cell>
          <cell r="D632" t="str">
            <v>ILYES</v>
          </cell>
          <cell r="E632" t="str">
            <v>GM1</v>
          </cell>
          <cell r="F632"/>
          <cell r="G632"/>
          <cell r="H632"/>
          <cell r="I632"/>
          <cell r="J632">
            <v>12</v>
          </cell>
        </row>
        <row r="633">
          <cell r="B633" t="str">
            <v>13/36021306</v>
          </cell>
          <cell r="C633" t="str">
            <v>DJEBBAR</v>
          </cell>
          <cell r="D633" t="str">
            <v>MOHAMED ANIS</v>
          </cell>
          <cell r="E633" t="str">
            <v>GM1</v>
          </cell>
          <cell r="F633"/>
          <cell r="G633"/>
          <cell r="H633"/>
          <cell r="I633"/>
          <cell r="J633">
            <v>16</v>
          </cell>
        </row>
        <row r="634">
          <cell r="B634" t="str">
            <v>18/36048790</v>
          </cell>
          <cell r="C634" t="str">
            <v>DJENDI</v>
          </cell>
          <cell r="D634" t="str">
            <v>CHANEZ</v>
          </cell>
          <cell r="E634" t="str">
            <v>GM1</v>
          </cell>
          <cell r="F634"/>
          <cell r="G634"/>
          <cell r="H634"/>
          <cell r="I634"/>
          <cell r="J634">
            <v>14.5</v>
          </cell>
        </row>
        <row r="635">
          <cell r="B635" t="str">
            <v>18/36048852</v>
          </cell>
          <cell r="C635" t="str">
            <v>HABIB</v>
          </cell>
          <cell r="D635" t="str">
            <v>NESRINE</v>
          </cell>
          <cell r="E635" t="str">
            <v>GM1</v>
          </cell>
          <cell r="F635"/>
          <cell r="G635"/>
          <cell r="H635"/>
          <cell r="I635"/>
          <cell r="J635">
            <v>13</v>
          </cell>
        </row>
        <row r="636">
          <cell r="B636" t="str">
            <v>17/36024280</v>
          </cell>
          <cell r="C636" t="str">
            <v>HADJAILIA</v>
          </cell>
          <cell r="D636" t="str">
            <v>MOHAMED AKRAM</v>
          </cell>
          <cell r="E636" t="str">
            <v>GM1</v>
          </cell>
          <cell r="F636"/>
          <cell r="G636"/>
          <cell r="H636"/>
          <cell r="I636"/>
          <cell r="J636"/>
        </row>
        <row r="637">
          <cell r="B637" t="str">
            <v>17/36023134</v>
          </cell>
          <cell r="C637" t="str">
            <v>HAMAIDIA</v>
          </cell>
          <cell r="D637" t="str">
            <v>BADRI</v>
          </cell>
          <cell r="E637" t="str">
            <v>GM1</v>
          </cell>
          <cell r="F637"/>
          <cell r="G637"/>
          <cell r="H637"/>
          <cell r="I637"/>
          <cell r="J637">
            <v>14</v>
          </cell>
        </row>
        <row r="638">
          <cell r="B638" t="str">
            <v>17/E/2209</v>
          </cell>
          <cell r="C638" t="str">
            <v>HAZA SHAFIQ</v>
          </cell>
          <cell r="D638" t="str">
            <v>ABDALLAH REDWAN</v>
          </cell>
          <cell r="E638" t="str">
            <v>GM1</v>
          </cell>
          <cell r="F638"/>
          <cell r="G638"/>
          <cell r="H638"/>
          <cell r="I638"/>
          <cell r="J638">
            <v>15</v>
          </cell>
        </row>
        <row r="639">
          <cell r="B639" t="str">
            <v>17/E/0183</v>
          </cell>
          <cell r="C639" t="str">
            <v>JUNIOR</v>
          </cell>
          <cell r="D639" t="str">
            <v>OSMAN JAMAL ADAMO NARCY</v>
          </cell>
          <cell r="E639" t="str">
            <v>GM1</v>
          </cell>
          <cell r="F639"/>
          <cell r="G639"/>
          <cell r="H639"/>
          <cell r="I639"/>
          <cell r="J639">
            <v>16</v>
          </cell>
        </row>
        <row r="640">
          <cell r="B640" t="str">
            <v>17/36028008</v>
          </cell>
          <cell r="C640" t="str">
            <v>KHEDIR</v>
          </cell>
          <cell r="D640" t="str">
            <v xml:space="preserve"> NACER EDDINE ISLAM</v>
          </cell>
          <cell r="E640" t="str">
            <v>GM1</v>
          </cell>
          <cell r="F640"/>
          <cell r="G640"/>
          <cell r="H640"/>
          <cell r="I640"/>
          <cell r="J640"/>
        </row>
        <row r="641">
          <cell r="B641" t="str">
            <v>16/36026088</v>
          </cell>
          <cell r="C641" t="str">
            <v>MERABET</v>
          </cell>
          <cell r="D641" t="str">
            <v>BILLEL</v>
          </cell>
          <cell r="E641" t="str">
            <v>GM1</v>
          </cell>
          <cell r="F641"/>
          <cell r="G641"/>
          <cell r="H641"/>
          <cell r="I641"/>
          <cell r="J641"/>
        </row>
        <row r="642">
          <cell r="B642" t="str">
            <v>17/36051717</v>
          </cell>
          <cell r="C642" t="str">
            <v>MERADI</v>
          </cell>
          <cell r="D642" t="str">
            <v>MOHAMED REDA</v>
          </cell>
          <cell r="E642" t="str">
            <v>GM1</v>
          </cell>
          <cell r="F642"/>
          <cell r="G642"/>
          <cell r="H642"/>
          <cell r="I642"/>
          <cell r="J642">
            <v>13.5</v>
          </cell>
        </row>
        <row r="643">
          <cell r="B643" t="str">
            <v>17/36050391</v>
          </cell>
          <cell r="C643" t="str">
            <v>MERZOUG</v>
          </cell>
          <cell r="D643" t="str">
            <v>SEYF EDDINE</v>
          </cell>
          <cell r="E643" t="str">
            <v>GM1</v>
          </cell>
          <cell r="F643"/>
          <cell r="G643"/>
          <cell r="H643"/>
          <cell r="I643"/>
          <cell r="J643"/>
        </row>
        <row r="644">
          <cell r="B644" t="str">
            <v>16/36025795</v>
          </cell>
          <cell r="C644" t="str">
            <v>MESSAOUDI</v>
          </cell>
          <cell r="D644" t="str">
            <v>MOHAMED ZAKARIA</v>
          </cell>
          <cell r="E644" t="str">
            <v>GM1</v>
          </cell>
          <cell r="F644"/>
          <cell r="G644"/>
          <cell r="H644"/>
          <cell r="I644"/>
          <cell r="J644"/>
        </row>
        <row r="645">
          <cell r="B645" t="str">
            <v>18/E/4392</v>
          </cell>
          <cell r="C645" t="str">
            <v>MUHAMAD hichem</v>
          </cell>
          <cell r="D645" t="str">
            <v>hishem</v>
          </cell>
          <cell r="E645" t="str">
            <v>GM1</v>
          </cell>
          <cell r="F645"/>
          <cell r="G645"/>
          <cell r="H645"/>
          <cell r="I645"/>
          <cell r="J645">
            <v>15</v>
          </cell>
        </row>
        <row r="646">
          <cell r="B646" t="str">
            <v>17/36025919</v>
          </cell>
          <cell r="C646" t="str">
            <v>OUAMANE</v>
          </cell>
          <cell r="D646" t="str">
            <v>Sami mohammed salah</v>
          </cell>
          <cell r="E646" t="str">
            <v>GM1</v>
          </cell>
          <cell r="F646"/>
          <cell r="G646"/>
          <cell r="H646"/>
          <cell r="I646"/>
          <cell r="J646">
            <v>12</v>
          </cell>
        </row>
        <row r="647">
          <cell r="B647" t="str">
            <v>14/36025843</v>
          </cell>
          <cell r="C647" t="str">
            <v>RAHAL</v>
          </cell>
          <cell r="D647" t="str">
            <v>MAROUA</v>
          </cell>
          <cell r="E647" t="str">
            <v>GM1</v>
          </cell>
          <cell r="F647"/>
          <cell r="G647"/>
          <cell r="H647"/>
          <cell r="I647"/>
          <cell r="J647"/>
        </row>
        <row r="648">
          <cell r="B648" t="str">
            <v>17/36027983</v>
          </cell>
          <cell r="C648" t="str">
            <v>ROUBI</v>
          </cell>
          <cell r="D648" t="str">
            <v>HOCINE</v>
          </cell>
          <cell r="E648" t="str">
            <v>GM1</v>
          </cell>
          <cell r="F648"/>
          <cell r="G648"/>
          <cell r="H648"/>
          <cell r="I648"/>
          <cell r="J648">
            <v>12</v>
          </cell>
        </row>
        <row r="649">
          <cell r="B649" t="str">
            <v>18/36049244</v>
          </cell>
          <cell r="C649" t="str">
            <v>ZOGHBA</v>
          </cell>
          <cell r="D649" t="str">
            <v>FERYAL</v>
          </cell>
          <cell r="E649" t="str">
            <v>GM1</v>
          </cell>
          <cell r="F649"/>
          <cell r="G649"/>
          <cell r="H649"/>
          <cell r="I649"/>
          <cell r="J649">
            <v>13.5</v>
          </cell>
        </row>
        <row r="650">
          <cell r="B650" t="str">
            <v>10/6023011</v>
          </cell>
          <cell r="C650" t="str">
            <v xml:space="preserve">ASSLI </v>
          </cell>
          <cell r="D650" t="str">
            <v>HAMZA</v>
          </cell>
          <cell r="E650" t="str">
            <v>METALST</v>
          </cell>
          <cell r="F650"/>
          <cell r="G650"/>
          <cell r="H650"/>
          <cell r="I650"/>
          <cell r="J650"/>
        </row>
        <row r="651">
          <cell r="B651" t="str">
            <v>18/36023370</v>
          </cell>
          <cell r="C651" t="str">
            <v>BIOUD</v>
          </cell>
          <cell r="D651" t="str">
            <v>DJALLEL EDDINE</v>
          </cell>
          <cell r="E651" t="str">
            <v>METALST</v>
          </cell>
          <cell r="F651"/>
          <cell r="G651"/>
          <cell r="H651"/>
          <cell r="I651"/>
          <cell r="J651">
            <v>14</v>
          </cell>
        </row>
        <row r="652">
          <cell r="B652" t="str">
            <v>15/34025419</v>
          </cell>
          <cell r="C652" t="str">
            <v>BOUALI</v>
          </cell>
          <cell r="D652" t="str">
            <v>RANIA</v>
          </cell>
          <cell r="E652" t="str">
            <v>METALST</v>
          </cell>
          <cell r="F652"/>
          <cell r="G652"/>
          <cell r="H652"/>
          <cell r="I652"/>
          <cell r="J652">
            <v>14.5</v>
          </cell>
        </row>
        <row r="653">
          <cell r="B653" t="str">
            <v>18/36021076</v>
          </cell>
          <cell r="C653" t="str">
            <v>CHAIB</v>
          </cell>
          <cell r="D653" t="str">
            <v>YOUCEF</v>
          </cell>
          <cell r="E653" t="str">
            <v>METALST</v>
          </cell>
          <cell r="F653"/>
          <cell r="G653"/>
          <cell r="H653"/>
          <cell r="I653"/>
          <cell r="J653">
            <v>13</v>
          </cell>
        </row>
        <row r="654">
          <cell r="B654" t="str">
            <v>07/6031313</v>
          </cell>
          <cell r="C654" t="str">
            <v>HAZAZI</v>
          </cell>
          <cell r="D654" t="str">
            <v>ABDEL HALIM</v>
          </cell>
          <cell r="E654" t="str">
            <v>METALST</v>
          </cell>
          <cell r="F654"/>
          <cell r="G654"/>
          <cell r="H654"/>
          <cell r="I654"/>
          <cell r="J654">
            <v>13</v>
          </cell>
        </row>
        <row r="655">
          <cell r="B655" t="str">
            <v>18/36026422</v>
          </cell>
          <cell r="C655" t="str">
            <v>KERDJA</v>
          </cell>
          <cell r="D655" t="str">
            <v>SEIF EDDINE</v>
          </cell>
          <cell r="E655" t="str">
            <v>METALST</v>
          </cell>
          <cell r="F655"/>
          <cell r="G655"/>
          <cell r="H655"/>
          <cell r="I655"/>
          <cell r="J655">
            <v>14</v>
          </cell>
        </row>
        <row r="656">
          <cell r="B656" t="str">
            <v>17/36027441</v>
          </cell>
          <cell r="C656" t="str">
            <v>LAZAAR</v>
          </cell>
          <cell r="D656" t="str">
            <v>ELTAHER</v>
          </cell>
          <cell r="E656" t="str">
            <v>METALST</v>
          </cell>
          <cell r="F656"/>
          <cell r="G656"/>
          <cell r="H656"/>
          <cell r="I656"/>
          <cell r="J656">
            <v>12.5</v>
          </cell>
        </row>
        <row r="657">
          <cell r="B657" t="str">
            <v>16/36039771</v>
          </cell>
          <cell r="C657" t="str">
            <v>ZIANI</v>
          </cell>
          <cell r="D657" t="str">
            <v>WALID</v>
          </cell>
          <cell r="E657" t="str">
            <v>METALST</v>
          </cell>
          <cell r="F657"/>
          <cell r="G657"/>
          <cell r="H657"/>
          <cell r="I657"/>
          <cell r="J657">
            <v>12</v>
          </cell>
        </row>
        <row r="658">
          <cell r="B658" t="str">
            <v>18/36026806</v>
          </cell>
          <cell r="C658" t="str">
            <v>AOUACHRIA</v>
          </cell>
          <cell r="D658" t="str">
            <v>IKRAM EL  ZAHRA</v>
          </cell>
          <cell r="E658" t="str">
            <v>METAL 2</v>
          </cell>
          <cell r="F658" t="str">
            <v>36026806</v>
          </cell>
          <cell r="G658"/>
          <cell r="H658"/>
          <cell r="I658"/>
          <cell r="J658">
            <v>13.5</v>
          </cell>
        </row>
        <row r="659">
          <cell r="B659" t="str">
            <v>18/34022405</v>
          </cell>
          <cell r="C659" t="str">
            <v>AOULMI</v>
          </cell>
          <cell r="D659" t="str">
            <v>LOUISA</v>
          </cell>
          <cell r="E659" t="str">
            <v>METAL 2</v>
          </cell>
          <cell r="F659" t="str">
            <v>34022405</v>
          </cell>
          <cell r="G659"/>
          <cell r="H659"/>
          <cell r="I659"/>
          <cell r="J659">
            <v>12</v>
          </cell>
        </row>
        <row r="660">
          <cell r="B660" t="str">
            <v>16/36065483</v>
          </cell>
          <cell r="C660" t="str">
            <v>ATMANI</v>
          </cell>
          <cell r="D660" t="str">
            <v>MANEL</v>
          </cell>
          <cell r="E660" t="str">
            <v>METAL 2</v>
          </cell>
          <cell r="F660" t="str">
            <v>36065483</v>
          </cell>
          <cell r="G660"/>
          <cell r="H660"/>
          <cell r="I660"/>
          <cell r="J660">
            <v>14</v>
          </cell>
        </row>
        <row r="661">
          <cell r="B661" t="str">
            <v>18/34019749</v>
          </cell>
          <cell r="C661" t="str">
            <v>BENNADJI</v>
          </cell>
          <cell r="D661" t="str">
            <v>RABIA</v>
          </cell>
          <cell r="E661" t="str">
            <v>METAL 2</v>
          </cell>
          <cell r="F661" t="str">
            <v>34019749</v>
          </cell>
          <cell r="G661"/>
          <cell r="H661"/>
          <cell r="I661"/>
          <cell r="J661">
            <v>13</v>
          </cell>
        </row>
        <row r="662">
          <cell r="B662" t="str">
            <v>17/36051066</v>
          </cell>
          <cell r="C662" t="str">
            <v>BENSEBTI</v>
          </cell>
          <cell r="D662" t="str">
            <v>HADIL</v>
          </cell>
          <cell r="E662" t="str">
            <v>METAL 2</v>
          </cell>
          <cell r="F662" t="str">
            <v>36051066</v>
          </cell>
          <cell r="G662"/>
          <cell r="H662"/>
          <cell r="I662"/>
          <cell r="J662">
            <v>16</v>
          </cell>
        </row>
        <row r="663">
          <cell r="B663" t="str">
            <v>18/33041133</v>
          </cell>
          <cell r="C663" t="str">
            <v>BOUKAOUD</v>
          </cell>
          <cell r="D663" t="str">
            <v>AZZDINE</v>
          </cell>
          <cell r="E663" t="str">
            <v>METAL 2</v>
          </cell>
          <cell r="F663" t="str">
            <v>33041133</v>
          </cell>
          <cell r="G663"/>
          <cell r="H663"/>
          <cell r="I663"/>
          <cell r="J663">
            <v>12</v>
          </cell>
        </row>
        <row r="664">
          <cell r="B664" t="str">
            <v>17/36019279</v>
          </cell>
          <cell r="C664" t="str">
            <v>CHEKIIL</v>
          </cell>
          <cell r="D664" t="str">
            <v>ABDELKARIM</v>
          </cell>
          <cell r="E664" t="str">
            <v>METAL 2</v>
          </cell>
          <cell r="F664" t="str">
            <v>36019279</v>
          </cell>
          <cell r="G664"/>
          <cell r="H664"/>
          <cell r="I664"/>
          <cell r="J664">
            <v>12</v>
          </cell>
        </row>
        <row r="665">
          <cell r="B665" t="str">
            <v>18/35003146</v>
          </cell>
          <cell r="C665" t="str">
            <v xml:space="preserve">GOUACEM </v>
          </cell>
          <cell r="D665" t="str">
            <v>HAITHEM</v>
          </cell>
          <cell r="E665" t="str">
            <v>METAL 2</v>
          </cell>
          <cell r="F665" t="str">
            <v>35003146</v>
          </cell>
          <cell r="G665"/>
          <cell r="H665"/>
          <cell r="I665"/>
          <cell r="J665">
            <v>14</v>
          </cell>
        </row>
        <row r="666">
          <cell r="B666" t="str">
            <v>18/33039393</v>
          </cell>
          <cell r="C666" t="str">
            <v>GUENOUNE</v>
          </cell>
          <cell r="D666" t="str">
            <v>NASSIM</v>
          </cell>
          <cell r="E666" t="str">
            <v>METAL 2</v>
          </cell>
          <cell r="F666" t="str">
            <v>33039393</v>
          </cell>
          <cell r="G666"/>
          <cell r="H666"/>
          <cell r="I666"/>
          <cell r="J666">
            <v>14</v>
          </cell>
        </row>
        <row r="667">
          <cell r="B667" t="str">
            <v>18/35058915</v>
          </cell>
          <cell r="C667" t="str">
            <v>HERRATHE</v>
          </cell>
          <cell r="D667" t="str">
            <v>SOFIANE</v>
          </cell>
          <cell r="E667" t="str">
            <v>METAL 2</v>
          </cell>
          <cell r="F667" t="str">
            <v>35058915</v>
          </cell>
          <cell r="G667"/>
          <cell r="H667"/>
          <cell r="I667"/>
          <cell r="J667">
            <v>14</v>
          </cell>
        </row>
        <row r="668">
          <cell r="B668" t="str">
            <v>18/35001611</v>
          </cell>
          <cell r="C668" t="str">
            <v xml:space="preserve">MARREF </v>
          </cell>
          <cell r="D668" t="str">
            <v xml:space="preserve">ASSIL </v>
          </cell>
          <cell r="E668" t="str">
            <v>METAL 2</v>
          </cell>
          <cell r="F668" t="str">
            <v>35001611</v>
          </cell>
          <cell r="G668"/>
          <cell r="H668"/>
          <cell r="I668"/>
          <cell r="J668">
            <v>14</v>
          </cell>
        </row>
        <row r="669">
          <cell r="B669" t="str">
            <v>18/33036005</v>
          </cell>
          <cell r="C669" t="str">
            <v>MEZENNER</v>
          </cell>
          <cell r="D669" t="str">
            <v>SEIF EDDINE</v>
          </cell>
          <cell r="E669" t="str">
            <v>METAL 2</v>
          </cell>
          <cell r="F669" t="str">
            <v>33036005</v>
          </cell>
          <cell r="G669"/>
          <cell r="H669"/>
          <cell r="I669"/>
          <cell r="J669">
            <v>13</v>
          </cell>
        </row>
        <row r="670">
          <cell r="B670" t="str">
            <v>17/36043413</v>
          </cell>
          <cell r="C670" t="str">
            <v>OULBANI</v>
          </cell>
          <cell r="D670" t="str">
            <v>HAROUN</v>
          </cell>
          <cell r="E670" t="str">
            <v>METAL 2</v>
          </cell>
          <cell r="F670" t="str">
            <v>36043413</v>
          </cell>
          <cell r="G670"/>
          <cell r="H670"/>
          <cell r="I670"/>
          <cell r="J670">
            <v>14</v>
          </cell>
        </row>
        <row r="671">
          <cell r="B671" t="str">
            <v>17/36044028</v>
          </cell>
          <cell r="C671" t="str">
            <v>SAFSAF</v>
          </cell>
          <cell r="D671" t="str">
            <v>RAYANE</v>
          </cell>
          <cell r="E671" t="str">
            <v>METAL 2</v>
          </cell>
          <cell r="F671" t="str">
            <v>36044028</v>
          </cell>
          <cell r="G671"/>
          <cell r="H671"/>
          <cell r="I671"/>
          <cell r="J671">
            <v>14</v>
          </cell>
        </row>
        <row r="672">
          <cell r="B672" t="str">
            <v>18/34019679</v>
          </cell>
          <cell r="C672" t="str">
            <v>SELLAT</v>
          </cell>
          <cell r="D672" t="str">
            <v>DHIYA EDDINE</v>
          </cell>
          <cell r="E672" t="str">
            <v>METAL 2</v>
          </cell>
          <cell r="F672" t="str">
            <v>34019679</v>
          </cell>
          <cell r="G672"/>
          <cell r="H672"/>
          <cell r="I672"/>
          <cell r="J672">
            <v>13</v>
          </cell>
        </row>
        <row r="673">
          <cell r="B673" t="str">
            <v>18/35003462</v>
          </cell>
          <cell r="C673" t="str">
            <v>ZIADI</v>
          </cell>
          <cell r="D673" t="str">
            <v>AKRAM</v>
          </cell>
          <cell r="E673" t="str">
            <v>METAL 2</v>
          </cell>
          <cell r="F673" t="str">
            <v>35003462</v>
          </cell>
          <cell r="G673"/>
          <cell r="H673"/>
          <cell r="I673"/>
          <cell r="J673">
            <v>12</v>
          </cell>
        </row>
        <row r="674">
          <cell r="B674" t="str">
            <v>16/36065149</v>
          </cell>
          <cell r="C674" t="str">
            <v xml:space="preserve">GHODBANE </v>
          </cell>
          <cell r="D674" t="str">
            <v>MOHAMMED</v>
          </cell>
          <cell r="E674" t="str">
            <v>METAL 2</v>
          </cell>
          <cell r="F674" t="str">
            <v>36065149</v>
          </cell>
          <cell r="G674"/>
          <cell r="H674"/>
          <cell r="I674"/>
          <cell r="J674"/>
        </row>
        <row r="675">
          <cell r="B675" t="str">
            <v>15/36066896</v>
          </cell>
          <cell r="C675" t="str">
            <v xml:space="preserve">MENASRIA </v>
          </cell>
          <cell r="D675" t="str">
            <v>MOSTAPHA</v>
          </cell>
          <cell r="E675" t="str">
            <v>METAL 2</v>
          </cell>
          <cell r="F675" t="str">
            <v>36066896</v>
          </cell>
          <cell r="G675"/>
          <cell r="H675"/>
          <cell r="I675"/>
          <cell r="J675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topLeftCell="B1" workbookViewId="0">
      <pane ySplit="3" topLeftCell="A4" activePane="bottomLeft" state="frozen"/>
      <selection activeCell="B1" sqref="B1"/>
      <selection pane="bottomLeft" activeCell="B1" sqref="A1:XFD1048576"/>
    </sheetView>
  </sheetViews>
  <sheetFormatPr baseColWidth="10" defaultRowHeight="15" zeroHeight="1" x14ac:dyDescent="0.25"/>
  <cols>
    <col min="1" max="1" width="6.28515625" style="6" customWidth="1"/>
    <col min="2" max="2" width="14.28515625" style="6" customWidth="1"/>
    <col min="3" max="3" width="14.7109375" style="6" customWidth="1"/>
    <col min="4" max="4" width="25.7109375" style="6" customWidth="1"/>
    <col min="5" max="5" width="22.85546875" style="6" customWidth="1"/>
    <col min="6" max="13" width="11.42578125" style="6" customWidth="1"/>
    <col min="14" max="14" width="13.7109375" style="6" customWidth="1"/>
    <col min="15" max="16384" width="11.42578125" style="6"/>
  </cols>
  <sheetData>
    <row r="1" spans="1:14" ht="15" hidden="1" customHeight="1" x14ac:dyDescent="0.25">
      <c r="A1" s="23" t="s">
        <v>0</v>
      </c>
      <c r="B1" s="23" t="s">
        <v>1</v>
      </c>
      <c r="C1" s="28" t="s">
        <v>2</v>
      </c>
      <c r="D1" s="23" t="s">
        <v>3</v>
      </c>
      <c r="E1" s="23" t="s">
        <v>4</v>
      </c>
      <c r="F1" s="23" t="s">
        <v>5</v>
      </c>
      <c r="G1" s="26" t="s">
        <v>6</v>
      </c>
      <c r="H1" s="27"/>
      <c r="I1" s="33" t="s">
        <v>550</v>
      </c>
      <c r="J1" s="32" t="s">
        <v>6</v>
      </c>
      <c r="K1" s="32"/>
      <c r="L1" s="31" t="s">
        <v>551</v>
      </c>
      <c r="M1" s="31" t="s">
        <v>552</v>
      </c>
      <c r="N1" s="31" t="s">
        <v>553</v>
      </c>
    </row>
    <row r="2" spans="1:14" hidden="1" x14ac:dyDescent="0.25">
      <c r="A2" s="24"/>
      <c r="B2" s="24"/>
      <c r="C2" s="29"/>
      <c r="D2" s="24"/>
      <c r="E2" s="24"/>
      <c r="F2" s="24"/>
      <c r="G2" s="26" t="s">
        <v>550</v>
      </c>
      <c r="H2" s="27"/>
      <c r="I2" s="34"/>
      <c r="J2" s="32" t="s">
        <v>551</v>
      </c>
      <c r="K2" s="32"/>
      <c r="L2" s="31"/>
      <c r="M2" s="29"/>
      <c r="N2" s="29"/>
    </row>
    <row r="3" spans="1:14" hidden="1" x14ac:dyDescent="0.25">
      <c r="A3" s="25"/>
      <c r="B3" s="25"/>
      <c r="C3" s="30"/>
      <c r="D3" s="25"/>
      <c r="E3" s="25"/>
      <c r="F3" s="25"/>
      <c r="G3" s="7" t="s">
        <v>7</v>
      </c>
      <c r="H3" s="7" t="s">
        <v>8</v>
      </c>
      <c r="I3" s="35"/>
      <c r="J3" s="8" t="s">
        <v>7</v>
      </c>
      <c r="K3" s="8" t="s">
        <v>8</v>
      </c>
      <c r="L3" s="31"/>
      <c r="M3" s="30"/>
      <c r="N3" s="30"/>
    </row>
    <row r="4" spans="1:14" hidden="1" x14ac:dyDescent="0.25">
      <c r="A4" s="1"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11" t="s">
        <v>13</v>
      </c>
      <c r="G4" s="12">
        <v>15</v>
      </c>
      <c r="H4" s="12">
        <v>3.5</v>
      </c>
      <c r="I4" s="13">
        <v>9.25</v>
      </c>
      <c r="J4" s="14">
        <v>0</v>
      </c>
      <c r="K4" s="14">
        <v>5</v>
      </c>
      <c r="L4" s="14">
        <v>2.5</v>
      </c>
      <c r="M4" s="14">
        <v>18</v>
      </c>
      <c r="N4" s="14">
        <v>10</v>
      </c>
    </row>
    <row r="5" spans="1:14" hidden="1" x14ac:dyDescent="0.25">
      <c r="A5" s="1">
        <f>A4+1</f>
        <v>2</v>
      </c>
      <c r="B5" s="9" t="s">
        <v>14</v>
      </c>
      <c r="C5" s="9" t="s">
        <v>15</v>
      </c>
      <c r="D5" s="10" t="s">
        <v>16</v>
      </c>
      <c r="E5" s="10" t="s">
        <v>17</v>
      </c>
      <c r="F5" s="11" t="s">
        <v>13</v>
      </c>
      <c r="G5" s="12">
        <v>10</v>
      </c>
      <c r="H5" s="12">
        <v>5</v>
      </c>
      <c r="I5" s="13">
        <v>7.5</v>
      </c>
      <c r="J5" s="14">
        <v>13.5</v>
      </c>
      <c r="K5" s="14">
        <v>7.5</v>
      </c>
      <c r="L5" s="14">
        <v>10.5</v>
      </c>
      <c r="M5" s="14">
        <f>VLOOKUP(B5,[1]Feuil1!$B:$J,9,FALSE)</f>
        <v>0</v>
      </c>
      <c r="N5" s="14">
        <v>11</v>
      </c>
    </row>
    <row r="6" spans="1:14" hidden="1" x14ac:dyDescent="0.25">
      <c r="A6" s="1">
        <f t="shared" ref="A6:A68" si="0">A5+1</f>
        <v>3</v>
      </c>
      <c r="B6" s="9" t="s">
        <v>18</v>
      </c>
      <c r="C6" s="9" t="s">
        <v>19</v>
      </c>
      <c r="D6" s="10" t="s">
        <v>20</v>
      </c>
      <c r="E6" s="10" t="s">
        <v>21</v>
      </c>
      <c r="F6" s="11" t="s">
        <v>13</v>
      </c>
      <c r="G6" s="12">
        <v>14</v>
      </c>
      <c r="H6" s="12">
        <v>1.5</v>
      </c>
      <c r="I6" s="13">
        <v>7.75</v>
      </c>
      <c r="J6" s="14">
        <v>10</v>
      </c>
      <c r="K6" s="14">
        <v>7.75</v>
      </c>
      <c r="L6" s="14">
        <v>8.875</v>
      </c>
      <c r="M6" s="14">
        <v>11</v>
      </c>
      <c r="N6" s="14">
        <v>13</v>
      </c>
    </row>
    <row r="7" spans="1:14" hidden="1" x14ac:dyDescent="0.25">
      <c r="A7" s="1">
        <f t="shared" si="0"/>
        <v>4</v>
      </c>
      <c r="B7" s="9" t="s">
        <v>22</v>
      </c>
      <c r="C7" s="9" t="s">
        <v>23</v>
      </c>
      <c r="D7" s="10" t="s">
        <v>24</v>
      </c>
      <c r="E7" s="10" t="s">
        <v>25</v>
      </c>
      <c r="F7" s="11" t="s">
        <v>13</v>
      </c>
      <c r="G7" s="12">
        <v>10</v>
      </c>
      <c r="H7" s="12">
        <v>1</v>
      </c>
      <c r="I7" s="13">
        <v>5.5</v>
      </c>
      <c r="J7" s="14">
        <v>0</v>
      </c>
      <c r="K7" s="14">
        <v>3.5</v>
      </c>
      <c r="L7" s="14">
        <v>1.75</v>
      </c>
      <c r="M7" s="14">
        <v>13</v>
      </c>
      <c r="N7" s="14">
        <v>7</v>
      </c>
    </row>
    <row r="8" spans="1:14" hidden="1" x14ac:dyDescent="0.25">
      <c r="A8" s="1">
        <f t="shared" si="0"/>
        <v>5</v>
      </c>
      <c r="B8" s="9" t="s">
        <v>26</v>
      </c>
      <c r="C8" s="9" t="s">
        <v>27</v>
      </c>
      <c r="D8" s="10" t="s">
        <v>28</v>
      </c>
      <c r="E8" s="10" t="s">
        <v>29</v>
      </c>
      <c r="F8" s="11" t="s">
        <v>13</v>
      </c>
      <c r="G8" s="12">
        <v>10</v>
      </c>
      <c r="H8" s="12">
        <v>1</v>
      </c>
      <c r="I8" s="13">
        <v>5.5</v>
      </c>
      <c r="J8" s="14">
        <v>10</v>
      </c>
      <c r="K8" s="14">
        <v>3.25</v>
      </c>
      <c r="L8" s="14">
        <v>6.625</v>
      </c>
      <c r="M8" s="14">
        <v>18</v>
      </c>
      <c r="N8" s="14">
        <v>13</v>
      </c>
    </row>
    <row r="9" spans="1:14" hidden="1" x14ac:dyDescent="0.25">
      <c r="A9" s="1">
        <f t="shared" si="0"/>
        <v>6</v>
      </c>
      <c r="B9" s="9" t="s">
        <v>30</v>
      </c>
      <c r="C9" s="9" t="s">
        <v>31</v>
      </c>
      <c r="D9" s="10" t="s">
        <v>32</v>
      </c>
      <c r="E9" s="10" t="s">
        <v>33</v>
      </c>
      <c r="F9" s="11" t="s">
        <v>13</v>
      </c>
      <c r="G9" s="12"/>
      <c r="H9" s="12">
        <v>0</v>
      </c>
      <c r="I9" s="13">
        <v>0</v>
      </c>
      <c r="J9" s="14">
        <v>0</v>
      </c>
      <c r="K9" s="14">
        <v>0</v>
      </c>
      <c r="L9" s="14">
        <v>0</v>
      </c>
      <c r="M9" s="14">
        <f>VLOOKUP(B9,[1]Feuil1!$B:$J,9,FALSE)</f>
        <v>0</v>
      </c>
      <c r="N9" s="14"/>
    </row>
    <row r="10" spans="1:14" hidden="1" x14ac:dyDescent="0.25">
      <c r="A10" s="1">
        <f t="shared" si="0"/>
        <v>7</v>
      </c>
      <c r="B10" s="9" t="s">
        <v>34</v>
      </c>
      <c r="C10" s="9">
        <v>4046044971</v>
      </c>
      <c r="D10" s="10" t="s">
        <v>35</v>
      </c>
      <c r="E10" s="10" t="s">
        <v>36</v>
      </c>
      <c r="F10" s="11" t="s">
        <v>13</v>
      </c>
      <c r="G10" s="12"/>
      <c r="H10" s="12">
        <v>0</v>
      </c>
      <c r="I10" s="13">
        <v>0</v>
      </c>
      <c r="J10" s="14">
        <v>0</v>
      </c>
      <c r="K10" s="14">
        <v>0</v>
      </c>
      <c r="L10" s="14">
        <v>0</v>
      </c>
      <c r="M10" s="14">
        <f>VLOOKUP(B10,[1]Feuil1!$B:$J,9,FALSE)</f>
        <v>0</v>
      </c>
      <c r="N10" s="14">
        <v>13</v>
      </c>
    </row>
    <row r="11" spans="1:14" hidden="1" x14ac:dyDescent="0.25">
      <c r="A11" s="1">
        <f t="shared" si="0"/>
        <v>8</v>
      </c>
      <c r="B11" s="9" t="s">
        <v>37</v>
      </c>
      <c r="C11" s="9" t="s">
        <v>38</v>
      </c>
      <c r="D11" s="10" t="s">
        <v>39</v>
      </c>
      <c r="E11" s="10" t="s">
        <v>40</v>
      </c>
      <c r="F11" s="11" t="s">
        <v>13</v>
      </c>
      <c r="G11" s="12">
        <v>10</v>
      </c>
      <c r="H11" s="12">
        <v>0.5</v>
      </c>
      <c r="I11" s="13">
        <v>5.25</v>
      </c>
      <c r="J11" s="14">
        <v>9</v>
      </c>
      <c r="K11" s="14">
        <v>3.75</v>
      </c>
      <c r="L11" s="14">
        <v>6.375</v>
      </c>
      <c r="M11" s="14">
        <v>15</v>
      </c>
      <c r="N11" s="14">
        <v>10</v>
      </c>
    </row>
    <row r="12" spans="1:14" hidden="1" x14ac:dyDescent="0.25">
      <c r="A12" s="1">
        <f t="shared" si="0"/>
        <v>9</v>
      </c>
      <c r="B12" s="9" t="s">
        <v>41</v>
      </c>
      <c r="C12" s="9" t="s">
        <v>42</v>
      </c>
      <c r="D12" s="15" t="s">
        <v>43</v>
      </c>
      <c r="E12" s="15" t="s">
        <v>44</v>
      </c>
      <c r="F12" s="8" t="s">
        <v>13</v>
      </c>
      <c r="G12" s="12"/>
      <c r="H12" s="12">
        <v>2</v>
      </c>
      <c r="I12" s="13">
        <v>1</v>
      </c>
      <c r="J12" s="14">
        <v>9</v>
      </c>
      <c r="K12" s="14">
        <v>4</v>
      </c>
      <c r="L12" s="14">
        <v>6.5</v>
      </c>
      <c r="M12" s="14">
        <f>VLOOKUP(B12,[1]Feuil1!$B:$J,9,FALSE)</f>
        <v>0</v>
      </c>
      <c r="N12" s="14">
        <v>10</v>
      </c>
    </row>
    <row r="13" spans="1:14" hidden="1" x14ac:dyDescent="0.25">
      <c r="A13" s="1">
        <f t="shared" si="0"/>
        <v>10</v>
      </c>
      <c r="B13" s="9" t="s">
        <v>45</v>
      </c>
      <c r="C13" s="9" t="s">
        <v>46</v>
      </c>
      <c r="D13" s="10" t="s">
        <v>47</v>
      </c>
      <c r="E13" s="10" t="s">
        <v>48</v>
      </c>
      <c r="F13" s="11" t="s">
        <v>13</v>
      </c>
      <c r="G13" s="12">
        <v>10</v>
      </c>
      <c r="H13" s="12">
        <v>4</v>
      </c>
      <c r="I13" s="13">
        <v>7</v>
      </c>
      <c r="J13" s="14">
        <v>12.5</v>
      </c>
      <c r="K13" s="14">
        <v>5.75</v>
      </c>
      <c r="L13" s="14">
        <v>9.125</v>
      </c>
      <c r="M13" s="14">
        <v>13</v>
      </c>
      <c r="N13" s="14">
        <v>7</v>
      </c>
    </row>
    <row r="14" spans="1:14" hidden="1" x14ac:dyDescent="0.25">
      <c r="A14" s="1">
        <f t="shared" si="0"/>
        <v>11</v>
      </c>
      <c r="B14" s="9" t="s">
        <v>49</v>
      </c>
      <c r="C14" s="9" t="s">
        <v>50</v>
      </c>
      <c r="D14" s="10" t="s">
        <v>51</v>
      </c>
      <c r="E14" s="10" t="s">
        <v>52</v>
      </c>
      <c r="F14" s="11" t="s">
        <v>13</v>
      </c>
      <c r="G14" s="12">
        <v>17</v>
      </c>
      <c r="H14" s="12">
        <v>13.75</v>
      </c>
      <c r="I14" s="13">
        <v>15.375</v>
      </c>
      <c r="J14" s="14">
        <v>15.5</v>
      </c>
      <c r="K14" s="14">
        <v>8.75</v>
      </c>
      <c r="L14" s="14">
        <v>12.125</v>
      </c>
      <c r="M14" s="14">
        <v>17</v>
      </c>
      <c r="N14" s="14">
        <v>11</v>
      </c>
    </row>
    <row r="15" spans="1:14" hidden="1" x14ac:dyDescent="0.25">
      <c r="A15" s="1">
        <f t="shared" si="0"/>
        <v>12</v>
      </c>
      <c r="B15" s="9" t="s">
        <v>53</v>
      </c>
      <c r="C15" s="9" t="s">
        <v>54</v>
      </c>
      <c r="D15" s="10" t="s">
        <v>55</v>
      </c>
      <c r="E15" s="10" t="s">
        <v>56</v>
      </c>
      <c r="F15" s="11" t="s">
        <v>13</v>
      </c>
      <c r="G15" s="12">
        <v>10</v>
      </c>
      <c r="H15" s="12">
        <v>1</v>
      </c>
      <c r="I15" s="13">
        <v>5.5</v>
      </c>
      <c r="J15" s="14">
        <v>9.5</v>
      </c>
      <c r="K15" s="14">
        <v>2.75</v>
      </c>
      <c r="L15" s="14">
        <v>6.125</v>
      </c>
      <c r="M15" s="14">
        <v>15</v>
      </c>
      <c r="N15" s="14">
        <v>10</v>
      </c>
    </row>
    <row r="16" spans="1:14" hidden="1" x14ac:dyDescent="0.25">
      <c r="A16" s="1">
        <f t="shared" si="0"/>
        <v>13</v>
      </c>
      <c r="B16" s="9" t="s">
        <v>57</v>
      </c>
      <c r="C16" s="9" t="s">
        <v>58</v>
      </c>
      <c r="D16" s="10" t="s">
        <v>59</v>
      </c>
      <c r="E16" s="10" t="s">
        <v>60</v>
      </c>
      <c r="F16" s="11" t="s">
        <v>13</v>
      </c>
      <c r="G16" s="12">
        <v>15</v>
      </c>
      <c r="H16" s="12">
        <v>9.25</v>
      </c>
      <c r="I16" s="13">
        <v>12.125</v>
      </c>
      <c r="J16" s="14">
        <v>16</v>
      </c>
      <c r="K16" s="14">
        <v>10</v>
      </c>
      <c r="L16" s="14">
        <v>13</v>
      </c>
      <c r="M16" s="14">
        <v>17</v>
      </c>
      <c r="N16" s="14">
        <v>9</v>
      </c>
    </row>
    <row r="17" spans="1:14" hidden="1" x14ac:dyDescent="0.25">
      <c r="A17" s="1">
        <f t="shared" si="0"/>
        <v>14</v>
      </c>
      <c r="B17" s="9" t="s">
        <v>61</v>
      </c>
      <c r="C17" s="9" t="s">
        <v>62</v>
      </c>
      <c r="D17" s="10" t="s">
        <v>63</v>
      </c>
      <c r="E17" s="10" t="s">
        <v>64</v>
      </c>
      <c r="F17" s="11" t="s">
        <v>13</v>
      </c>
      <c r="G17" s="12">
        <v>10</v>
      </c>
      <c r="H17" s="12">
        <v>0.25</v>
      </c>
      <c r="I17" s="13">
        <v>5.125</v>
      </c>
      <c r="J17" s="14">
        <v>9</v>
      </c>
      <c r="K17" s="14">
        <v>4.75</v>
      </c>
      <c r="L17" s="14">
        <v>6.875</v>
      </c>
      <c r="M17" s="14">
        <v>12</v>
      </c>
      <c r="N17" s="14"/>
    </row>
    <row r="18" spans="1:14" hidden="1" x14ac:dyDescent="0.25">
      <c r="A18" s="1">
        <f t="shared" si="0"/>
        <v>15</v>
      </c>
      <c r="B18" s="9" t="s">
        <v>65</v>
      </c>
      <c r="C18" s="9" t="s">
        <v>66</v>
      </c>
      <c r="D18" s="10" t="s">
        <v>67</v>
      </c>
      <c r="E18" s="10" t="s">
        <v>68</v>
      </c>
      <c r="F18" s="11" t="s">
        <v>13</v>
      </c>
      <c r="G18" s="12">
        <v>10</v>
      </c>
      <c r="H18" s="12">
        <v>3</v>
      </c>
      <c r="I18" s="13">
        <v>6.5</v>
      </c>
      <c r="J18" s="14">
        <v>11</v>
      </c>
      <c r="K18" s="14">
        <v>4.25</v>
      </c>
      <c r="L18" s="14">
        <v>7.625</v>
      </c>
      <c r="M18" s="14">
        <v>15</v>
      </c>
      <c r="N18" s="14">
        <v>10</v>
      </c>
    </row>
    <row r="19" spans="1:14" hidden="1" x14ac:dyDescent="0.25">
      <c r="A19" s="1">
        <f t="shared" si="0"/>
        <v>16</v>
      </c>
      <c r="B19" s="16" t="s">
        <v>69</v>
      </c>
      <c r="C19" s="9" t="s">
        <v>70</v>
      </c>
      <c r="D19" s="15" t="s">
        <v>71</v>
      </c>
      <c r="E19" s="15" t="s">
        <v>72</v>
      </c>
      <c r="F19" s="8" t="s">
        <v>13</v>
      </c>
      <c r="G19" s="12">
        <v>10</v>
      </c>
      <c r="H19" s="12">
        <v>1.5</v>
      </c>
      <c r="I19" s="13">
        <v>5.75</v>
      </c>
      <c r="J19" s="14">
        <v>12</v>
      </c>
      <c r="K19" s="14">
        <v>1.5</v>
      </c>
      <c r="L19" s="14">
        <v>6.75</v>
      </c>
      <c r="M19" s="14">
        <v>13</v>
      </c>
      <c r="N19" s="14"/>
    </row>
    <row r="20" spans="1:14" hidden="1" x14ac:dyDescent="0.25">
      <c r="A20" s="1">
        <f t="shared" si="0"/>
        <v>17</v>
      </c>
      <c r="B20" s="9" t="s">
        <v>73</v>
      </c>
      <c r="C20" s="9" t="s">
        <v>74</v>
      </c>
      <c r="D20" s="10" t="s">
        <v>75</v>
      </c>
      <c r="E20" s="10" t="s">
        <v>76</v>
      </c>
      <c r="F20" s="11" t="s">
        <v>13</v>
      </c>
      <c r="G20" s="12"/>
      <c r="H20" s="12">
        <v>0</v>
      </c>
      <c r="I20" s="13">
        <v>0</v>
      </c>
      <c r="J20" s="14">
        <v>0</v>
      </c>
      <c r="K20" s="14">
        <v>0</v>
      </c>
      <c r="L20" s="14">
        <v>0</v>
      </c>
      <c r="M20" s="14">
        <f>VLOOKUP(B20,[1]Feuil1!$B:$J,9,FALSE)</f>
        <v>0</v>
      </c>
      <c r="N20" s="14"/>
    </row>
    <row r="21" spans="1:14" hidden="1" x14ac:dyDescent="0.25">
      <c r="A21" s="1">
        <f t="shared" si="0"/>
        <v>18</v>
      </c>
      <c r="B21" s="9" t="s">
        <v>77</v>
      </c>
      <c r="C21" s="9" t="s">
        <v>78</v>
      </c>
      <c r="D21" s="10" t="s">
        <v>79</v>
      </c>
      <c r="E21" s="10" t="s">
        <v>80</v>
      </c>
      <c r="F21" s="11" t="s">
        <v>13</v>
      </c>
      <c r="G21" s="12">
        <v>10</v>
      </c>
      <c r="H21" s="12">
        <v>4.5</v>
      </c>
      <c r="I21" s="13">
        <v>7.25</v>
      </c>
      <c r="J21" s="14">
        <v>10.5</v>
      </c>
      <c r="K21" s="14">
        <v>3.25</v>
      </c>
      <c r="L21" s="14">
        <v>6.875</v>
      </c>
      <c r="M21" s="14">
        <v>15</v>
      </c>
      <c r="N21" s="14">
        <v>12</v>
      </c>
    </row>
    <row r="22" spans="1:14" hidden="1" x14ac:dyDescent="0.25">
      <c r="A22" s="1">
        <f t="shared" si="0"/>
        <v>19</v>
      </c>
      <c r="B22" s="9" t="s">
        <v>81</v>
      </c>
      <c r="C22" s="9" t="s">
        <v>82</v>
      </c>
      <c r="D22" s="10" t="s">
        <v>83</v>
      </c>
      <c r="E22" s="10" t="s">
        <v>84</v>
      </c>
      <c r="F22" s="11" t="s">
        <v>13</v>
      </c>
      <c r="G22" s="12">
        <v>10</v>
      </c>
      <c r="H22" s="12">
        <v>1.5</v>
      </c>
      <c r="I22" s="13">
        <v>5.75</v>
      </c>
      <c r="J22" s="14">
        <v>12.5</v>
      </c>
      <c r="K22" s="14">
        <v>4.25</v>
      </c>
      <c r="L22" s="14">
        <v>8.375</v>
      </c>
      <c r="M22" s="14">
        <f>VLOOKUP(B22,[1]Feuil1!$B:$J,9,FALSE)</f>
        <v>0</v>
      </c>
      <c r="N22" s="14">
        <v>12</v>
      </c>
    </row>
    <row r="23" spans="1:14" hidden="1" x14ac:dyDescent="0.25">
      <c r="A23" s="1">
        <f t="shared" si="0"/>
        <v>20</v>
      </c>
      <c r="B23" s="9" t="s">
        <v>85</v>
      </c>
      <c r="C23" s="9" t="s">
        <v>86</v>
      </c>
      <c r="D23" s="10" t="s">
        <v>87</v>
      </c>
      <c r="E23" s="10" t="s">
        <v>88</v>
      </c>
      <c r="F23" s="11" t="s">
        <v>13</v>
      </c>
      <c r="G23" s="12"/>
      <c r="H23" s="12">
        <v>0</v>
      </c>
      <c r="I23" s="13">
        <v>0</v>
      </c>
      <c r="J23" s="14">
        <v>0</v>
      </c>
      <c r="K23" s="14">
        <v>0</v>
      </c>
      <c r="L23" s="14">
        <v>0</v>
      </c>
      <c r="M23" s="14">
        <f>VLOOKUP(B23,[1]Feuil1!$B:$J,9,FALSE)</f>
        <v>0</v>
      </c>
      <c r="N23" s="14"/>
    </row>
    <row r="24" spans="1:14" hidden="1" x14ac:dyDescent="0.25">
      <c r="A24" s="1">
        <f t="shared" si="0"/>
        <v>21</v>
      </c>
      <c r="B24" s="9" t="s">
        <v>89</v>
      </c>
      <c r="C24" s="9" t="s">
        <v>90</v>
      </c>
      <c r="D24" s="10" t="s">
        <v>91</v>
      </c>
      <c r="E24" s="10" t="s">
        <v>92</v>
      </c>
      <c r="F24" s="11" t="s">
        <v>13</v>
      </c>
      <c r="G24" s="12">
        <v>12</v>
      </c>
      <c r="H24" s="12">
        <v>3</v>
      </c>
      <c r="I24" s="13">
        <v>7.5</v>
      </c>
      <c r="J24" s="14">
        <v>12.5</v>
      </c>
      <c r="K24" s="14">
        <v>7</v>
      </c>
      <c r="L24" s="14">
        <v>9.75</v>
      </c>
      <c r="M24" s="14">
        <f>VLOOKUP(B24,[1]Feuil1!$B:$J,9,FALSE)</f>
        <v>0</v>
      </c>
      <c r="N24" s="14">
        <v>9</v>
      </c>
    </row>
    <row r="25" spans="1:14" hidden="1" x14ac:dyDescent="0.25">
      <c r="A25" s="1">
        <f t="shared" si="0"/>
        <v>22</v>
      </c>
      <c r="B25" s="9" t="s">
        <v>93</v>
      </c>
      <c r="C25" s="9" t="s">
        <v>94</v>
      </c>
      <c r="D25" s="10" t="s">
        <v>95</v>
      </c>
      <c r="E25" s="10" t="s">
        <v>96</v>
      </c>
      <c r="F25" s="11" t="s">
        <v>13</v>
      </c>
      <c r="G25" s="12">
        <v>10</v>
      </c>
      <c r="H25" s="12">
        <v>1.5</v>
      </c>
      <c r="I25" s="13">
        <v>5.75</v>
      </c>
      <c r="J25" s="14">
        <v>9</v>
      </c>
      <c r="K25" s="14">
        <v>2.5</v>
      </c>
      <c r="L25" s="14">
        <v>5.75</v>
      </c>
      <c r="M25" s="14">
        <v>16</v>
      </c>
      <c r="N25" s="14">
        <v>10</v>
      </c>
    </row>
    <row r="26" spans="1:14" hidden="1" x14ac:dyDescent="0.25">
      <c r="A26" s="1">
        <f t="shared" si="0"/>
        <v>23</v>
      </c>
      <c r="B26" s="9" t="s">
        <v>97</v>
      </c>
      <c r="C26" s="9" t="s">
        <v>98</v>
      </c>
      <c r="D26" s="10" t="s">
        <v>99</v>
      </c>
      <c r="E26" s="10" t="s">
        <v>100</v>
      </c>
      <c r="F26" s="11" t="s">
        <v>13</v>
      </c>
      <c r="G26" s="12">
        <v>10</v>
      </c>
      <c r="H26" s="12">
        <v>1.5</v>
      </c>
      <c r="I26" s="13">
        <v>5.75</v>
      </c>
      <c r="J26" s="14">
        <v>12</v>
      </c>
      <c r="K26" s="14">
        <v>4.5</v>
      </c>
      <c r="L26" s="14">
        <v>8.25</v>
      </c>
      <c r="M26" s="14">
        <v>13</v>
      </c>
      <c r="N26" s="14">
        <v>8</v>
      </c>
    </row>
    <row r="27" spans="1:14" hidden="1" x14ac:dyDescent="0.25">
      <c r="A27" s="1">
        <f t="shared" si="0"/>
        <v>24</v>
      </c>
      <c r="B27" s="9" t="s">
        <v>101</v>
      </c>
      <c r="C27" s="9" t="s">
        <v>102</v>
      </c>
      <c r="D27" s="10" t="s">
        <v>103</v>
      </c>
      <c r="E27" s="10" t="s">
        <v>104</v>
      </c>
      <c r="F27" s="11" t="s">
        <v>13</v>
      </c>
      <c r="G27" s="12">
        <v>14</v>
      </c>
      <c r="H27" s="12">
        <v>3</v>
      </c>
      <c r="I27" s="13">
        <v>8.5</v>
      </c>
      <c r="J27" s="14">
        <v>14.5</v>
      </c>
      <c r="K27" s="14">
        <v>10.25</v>
      </c>
      <c r="L27" s="14">
        <v>12.375</v>
      </c>
      <c r="M27" s="14">
        <v>14</v>
      </c>
      <c r="N27" s="14">
        <v>9</v>
      </c>
    </row>
    <row r="28" spans="1:14" hidden="1" x14ac:dyDescent="0.25">
      <c r="A28" s="1">
        <f t="shared" si="0"/>
        <v>25</v>
      </c>
      <c r="B28" s="16" t="s">
        <v>105</v>
      </c>
      <c r="C28" s="9" t="s">
        <v>106</v>
      </c>
      <c r="D28" s="15" t="s">
        <v>107</v>
      </c>
      <c r="E28" s="15" t="s">
        <v>108</v>
      </c>
      <c r="F28" s="8" t="s">
        <v>13</v>
      </c>
      <c r="G28" s="12">
        <v>10</v>
      </c>
      <c r="H28" s="12">
        <v>2</v>
      </c>
      <c r="I28" s="13">
        <v>6</v>
      </c>
      <c r="J28" s="14">
        <v>0</v>
      </c>
      <c r="K28" s="14">
        <v>5</v>
      </c>
      <c r="L28" s="14">
        <v>2.5</v>
      </c>
      <c r="M28" s="14">
        <v>13</v>
      </c>
      <c r="N28" s="14">
        <v>8</v>
      </c>
    </row>
    <row r="29" spans="1:14" hidden="1" x14ac:dyDescent="0.25">
      <c r="A29" s="1">
        <f t="shared" si="0"/>
        <v>26</v>
      </c>
      <c r="B29" s="17" t="s">
        <v>109</v>
      </c>
      <c r="C29" s="9" t="s">
        <v>110</v>
      </c>
      <c r="D29" s="10" t="s">
        <v>111</v>
      </c>
      <c r="E29" s="10" t="s">
        <v>112</v>
      </c>
      <c r="F29" s="11" t="s">
        <v>13</v>
      </c>
      <c r="G29" s="12"/>
      <c r="H29" s="12">
        <v>0</v>
      </c>
      <c r="I29" s="13">
        <v>0</v>
      </c>
      <c r="J29" s="14">
        <v>0</v>
      </c>
      <c r="K29" s="14">
        <v>0</v>
      </c>
      <c r="L29" s="14">
        <v>0</v>
      </c>
      <c r="M29" s="14">
        <f>VLOOKUP(B29,[1]Feuil1!$B:$J,9,FALSE)</f>
        <v>0</v>
      </c>
      <c r="N29" s="14">
        <v>0</v>
      </c>
    </row>
    <row r="30" spans="1:14" hidden="1" x14ac:dyDescent="0.25">
      <c r="A30" s="1">
        <f t="shared" si="0"/>
        <v>27</v>
      </c>
      <c r="B30" s="9" t="s">
        <v>113</v>
      </c>
      <c r="C30" s="9" t="s">
        <v>114</v>
      </c>
      <c r="D30" s="10" t="s">
        <v>16</v>
      </c>
      <c r="E30" s="10" t="s">
        <v>115</v>
      </c>
      <c r="F30" s="11" t="s">
        <v>116</v>
      </c>
      <c r="G30" s="12">
        <v>14</v>
      </c>
      <c r="H30" s="12">
        <v>7</v>
      </c>
      <c r="I30" s="13">
        <v>10.5</v>
      </c>
      <c r="J30" s="14">
        <v>11</v>
      </c>
      <c r="K30" s="14">
        <v>10.5</v>
      </c>
      <c r="L30" s="14">
        <v>10.75</v>
      </c>
      <c r="M30" s="14">
        <v>16</v>
      </c>
      <c r="N30" s="14">
        <v>11</v>
      </c>
    </row>
    <row r="31" spans="1:14" hidden="1" x14ac:dyDescent="0.25">
      <c r="A31" s="1">
        <f t="shared" si="0"/>
        <v>28</v>
      </c>
      <c r="B31" s="9" t="s">
        <v>117</v>
      </c>
      <c r="C31" s="9" t="s">
        <v>118</v>
      </c>
      <c r="D31" s="10" t="s">
        <v>119</v>
      </c>
      <c r="E31" s="10" t="s">
        <v>120</v>
      </c>
      <c r="F31" s="11" t="s">
        <v>116</v>
      </c>
      <c r="G31" s="12"/>
      <c r="H31" s="12">
        <v>0</v>
      </c>
      <c r="I31" s="13">
        <v>0</v>
      </c>
      <c r="J31" s="14">
        <v>0</v>
      </c>
      <c r="K31" s="14">
        <v>0</v>
      </c>
      <c r="L31" s="14">
        <v>0</v>
      </c>
      <c r="M31" s="14">
        <v>11</v>
      </c>
      <c r="N31" s="14">
        <v>11</v>
      </c>
    </row>
    <row r="32" spans="1:14" hidden="1" x14ac:dyDescent="0.25">
      <c r="A32" s="1">
        <f t="shared" si="0"/>
        <v>29</v>
      </c>
      <c r="B32" s="9" t="s">
        <v>121</v>
      </c>
      <c r="C32" s="9" t="s">
        <v>122</v>
      </c>
      <c r="D32" s="10" t="s">
        <v>123</v>
      </c>
      <c r="E32" s="10" t="s">
        <v>124</v>
      </c>
      <c r="F32" s="11" t="s">
        <v>116</v>
      </c>
      <c r="G32" s="12">
        <v>10</v>
      </c>
      <c r="H32" s="12">
        <v>1</v>
      </c>
      <c r="I32" s="13">
        <v>5.5</v>
      </c>
      <c r="J32" s="14">
        <v>10</v>
      </c>
      <c r="K32" s="14">
        <v>6</v>
      </c>
      <c r="L32" s="14">
        <v>8</v>
      </c>
      <c r="M32" s="14">
        <v>12</v>
      </c>
      <c r="N32" s="14">
        <v>7</v>
      </c>
    </row>
    <row r="33" spans="1:14" hidden="1" x14ac:dyDescent="0.25">
      <c r="A33" s="1">
        <f t="shared" si="0"/>
        <v>30</v>
      </c>
      <c r="B33" s="9" t="s">
        <v>125</v>
      </c>
      <c r="C33" s="9" t="s">
        <v>126</v>
      </c>
      <c r="D33" s="10" t="s">
        <v>127</v>
      </c>
      <c r="E33" s="10" t="s">
        <v>128</v>
      </c>
      <c r="F33" s="11" t="s">
        <v>116</v>
      </c>
      <c r="G33" s="12">
        <v>14</v>
      </c>
      <c r="H33" s="12">
        <v>8</v>
      </c>
      <c r="I33" s="13">
        <v>11</v>
      </c>
      <c r="J33" s="14">
        <v>16</v>
      </c>
      <c r="K33" s="14">
        <v>11</v>
      </c>
      <c r="L33" s="14">
        <v>13.5</v>
      </c>
      <c r="M33" s="14">
        <v>12</v>
      </c>
      <c r="N33" s="14">
        <v>9</v>
      </c>
    </row>
    <row r="34" spans="1:14" hidden="1" x14ac:dyDescent="0.25">
      <c r="A34" s="1">
        <f t="shared" si="0"/>
        <v>31</v>
      </c>
      <c r="B34" s="9" t="s">
        <v>129</v>
      </c>
      <c r="C34" s="9" t="s">
        <v>130</v>
      </c>
      <c r="D34" s="10" t="s">
        <v>131</v>
      </c>
      <c r="E34" s="10" t="s">
        <v>132</v>
      </c>
      <c r="F34" s="11" t="s">
        <v>116</v>
      </c>
      <c r="G34" s="12">
        <v>10</v>
      </c>
      <c r="H34" s="12">
        <v>0</v>
      </c>
      <c r="I34" s="13">
        <v>5</v>
      </c>
      <c r="J34" s="14">
        <v>10</v>
      </c>
      <c r="K34" s="14">
        <v>5.5</v>
      </c>
      <c r="L34" s="14">
        <v>7.75</v>
      </c>
      <c r="M34" s="14">
        <v>10</v>
      </c>
      <c r="N34" s="14">
        <v>18.25</v>
      </c>
    </row>
    <row r="35" spans="1:14" hidden="1" x14ac:dyDescent="0.25">
      <c r="A35" s="1">
        <f t="shared" si="0"/>
        <v>32</v>
      </c>
      <c r="B35" s="9" t="s">
        <v>133</v>
      </c>
      <c r="C35" s="9" t="s">
        <v>134</v>
      </c>
      <c r="D35" s="10" t="s">
        <v>135</v>
      </c>
      <c r="E35" s="10" t="s">
        <v>136</v>
      </c>
      <c r="F35" s="11" t="s">
        <v>116</v>
      </c>
      <c r="G35" s="12">
        <v>10</v>
      </c>
      <c r="H35" s="12">
        <v>2</v>
      </c>
      <c r="I35" s="13">
        <v>6</v>
      </c>
      <c r="J35" s="14">
        <v>10</v>
      </c>
      <c r="K35" s="14">
        <v>6.25</v>
      </c>
      <c r="L35" s="14">
        <v>8.125</v>
      </c>
      <c r="M35" s="14">
        <v>11</v>
      </c>
      <c r="N35" s="14">
        <v>7</v>
      </c>
    </row>
    <row r="36" spans="1:14" hidden="1" x14ac:dyDescent="0.25">
      <c r="A36" s="1">
        <f t="shared" si="0"/>
        <v>33</v>
      </c>
      <c r="B36" s="9" t="s">
        <v>137</v>
      </c>
      <c r="C36" s="9" t="s">
        <v>138</v>
      </c>
      <c r="D36" s="10" t="s">
        <v>139</v>
      </c>
      <c r="E36" s="10" t="s">
        <v>140</v>
      </c>
      <c r="F36" s="11" t="s">
        <v>116</v>
      </c>
      <c r="G36" s="12">
        <v>12</v>
      </c>
      <c r="H36" s="12">
        <v>2</v>
      </c>
      <c r="I36" s="13">
        <v>7</v>
      </c>
      <c r="J36" s="14">
        <v>10</v>
      </c>
      <c r="K36" s="14">
        <v>4.5</v>
      </c>
      <c r="L36" s="14">
        <v>7.25</v>
      </c>
      <c r="M36" s="14">
        <v>11</v>
      </c>
      <c r="N36" s="14">
        <v>7</v>
      </c>
    </row>
    <row r="37" spans="1:14" hidden="1" x14ac:dyDescent="0.25">
      <c r="A37" s="1">
        <f t="shared" si="0"/>
        <v>34</v>
      </c>
      <c r="B37" s="9" t="s">
        <v>141</v>
      </c>
      <c r="C37" s="9" t="s">
        <v>142</v>
      </c>
      <c r="D37" s="10" t="s">
        <v>143</v>
      </c>
      <c r="E37" s="10" t="s">
        <v>144</v>
      </c>
      <c r="F37" s="11" t="s">
        <v>116</v>
      </c>
      <c r="G37" s="12">
        <v>14</v>
      </c>
      <c r="H37" s="12">
        <v>4</v>
      </c>
      <c r="I37" s="13">
        <v>9</v>
      </c>
      <c r="J37" s="14">
        <v>10</v>
      </c>
      <c r="K37" s="14">
        <v>6</v>
      </c>
      <c r="L37" s="14">
        <v>8</v>
      </c>
      <c r="M37" s="14">
        <v>11</v>
      </c>
      <c r="N37" s="14">
        <v>9</v>
      </c>
    </row>
    <row r="38" spans="1:14" hidden="1" x14ac:dyDescent="0.25">
      <c r="A38" s="1">
        <f t="shared" si="0"/>
        <v>35</v>
      </c>
      <c r="B38" s="9" t="s">
        <v>145</v>
      </c>
      <c r="C38" s="9" t="s">
        <v>146</v>
      </c>
      <c r="D38" s="10" t="s">
        <v>147</v>
      </c>
      <c r="E38" s="10" t="s">
        <v>148</v>
      </c>
      <c r="F38" s="11" t="s">
        <v>116</v>
      </c>
      <c r="G38" s="12">
        <v>12</v>
      </c>
      <c r="H38" s="12">
        <v>4</v>
      </c>
      <c r="I38" s="13">
        <v>8</v>
      </c>
      <c r="J38" s="14">
        <v>10.5</v>
      </c>
      <c r="K38" s="14">
        <v>9.25</v>
      </c>
      <c r="L38" s="14">
        <v>9.875</v>
      </c>
      <c r="M38" s="14">
        <v>15</v>
      </c>
      <c r="N38" s="14">
        <v>10</v>
      </c>
    </row>
    <row r="39" spans="1:14" hidden="1" x14ac:dyDescent="0.25">
      <c r="A39" s="1">
        <f t="shared" si="0"/>
        <v>36</v>
      </c>
      <c r="B39" s="9" t="s">
        <v>149</v>
      </c>
      <c r="C39" s="9" t="s">
        <v>150</v>
      </c>
      <c r="D39" s="10" t="s">
        <v>151</v>
      </c>
      <c r="E39" s="10" t="s">
        <v>152</v>
      </c>
      <c r="F39" s="11" t="s">
        <v>116</v>
      </c>
      <c r="G39" s="12">
        <v>10</v>
      </c>
      <c r="H39" s="12">
        <v>2</v>
      </c>
      <c r="I39" s="13">
        <v>6</v>
      </c>
      <c r="J39" s="14">
        <v>14</v>
      </c>
      <c r="K39" s="14">
        <v>6.75</v>
      </c>
      <c r="L39" s="14">
        <v>10.375</v>
      </c>
      <c r="M39" s="14">
        <v>16</v>
      </c>
      <c r="N39" s="14">
        <v>9</v>
      </c>
    </row>
    <row r="40" spans="1:14" hidden="1" x14ac:dyDescent="0.25">
      <c r="A40" s="1">
        <f t="shared" si="0"/>
        <v>37</v>
      </c>
      <c r="B40" s="9" t="s">
        <v>153</v>
      </c>
      <c r="C40" s="9" t="s">
        <v>154</v>
      </c>
      <c r="D40" s="10" t="s">
        <v>155</v>
      </c>
      <c r="E40" s="10" t="s">
        <v>156</v>
      </c>
      <c r="F40" s="11" t="s">
        <v>116</v>
      </c>
      <c r="G40" s="12">
        <v>10</v>
      </c>
      <c r="H40" s="12">
        <v>1</v>
      </c>
      <c r="I40" s="13">
        <v>5.5</v>
      </c>
      <c r="J40" s="14">
        <v>10</v>
      </c>
      <c r="K40" s="14">
        <v>4.5</v>
      </c>
      <c r="L40" s="14">
        <v>7.25</v>
      </c>
      <c r="M40" s="14">
        <v>11</v>
      </c>
      <c r="N40" s="14">
        <v>8</v>
      </c>
    </row>
    <row r="41" spans="1:14" hidden="1" x14ac:dyDescent="0.25">
      <c r="A41" s="1">
        <f t="shared" si="0"/>
        <v>38</v>
      </c>
      <c r="B41" s="9" t="s">
        <v>157</v>
      </c>
      <c r="C41" s="9" t="s">
        <v>158</v>
      </c>
      <c r="D41" s="10" t="s">
        <v>159</v>
      </c>
      <c r="E41" s="10" t="s">
        <v>140</v>
      </c>
      <c r="F41" s="11" t="s">
        <v>116</v>
      </c>
      <c r="G41" s="12">
        <v>15</v>
      </c>
      <c r="H41" s="12">
        <v>5</v>
      </c>
      <c r="I41" s="13">
        <v>10</v>
      </c>
      <c r="J41" s="14">
        <v>10</v>
      </c>
      <c r="K41" s="14">
        <v>7.5</v>
      </c>
      <c r="L41" s="14">
        <v>8.75</v>
      </c>
      <c r="M41" s="14">
        <v>12</v>
      </c>
      <c r="N41" s="14">
        <v>10</v>
      </c>
    </row>
    <row r="42" spans="1:14" hidden="1" x14ac:dyDescent="0.25">
      <c r="A42" s="1">
        <f t="shared" si="0"/>
        <v>39</v>
      </c>
      <c r="B42" s="9" t="s">
        <v>160</v>
      </c>
      <c r="C42" s="9" t="s">
        <v>161</v>
      </c>
      <c r="D42" s="10" t="s">
        <v>162</v>
      </c>
      <c r="E42" s="10" t="s">
        <v>163</v>
      </c>
      <c r="F42" s="11" t="s">
        <v>116</v>
      </c>
      <c r="G42" s="12">
        <v>16</v>
      </c>
      <c r="H42" s="12">
        <v>10</v>
      </c>
      <c r="I42" s="13">
        <v>13</v>
      </c>
      <c r="J42" s="14">
        <v>16</v>
      </c>
      <c r="K42" s="14">
        <v>12</v>
      </c>
      <c r="L42" s="14">
        <v>14</v>
      </c>
      <c r="M42" s="14">
        <v>12</v>
      </c>
      <c r="N42" s="14">
        <v>12</v>
      </c>
    </row>
    <row r="43" spans="1:14" hidden="1" x14ac:dyDescent="0.25">
      <c r="A43" s="1">
        <f t="shared" si="0"/>
        <v>40</v>
      </c>
      <c r="B43" s="9" t="s">
        <v>164</v>
      </c>
      <c r="C43" s="9" t="s">
        <v>165</v>
      </c>
      <c r="D43" s="10" t="s">
        <v>166</v>
      </c>
      <c r="E43" s="10" t="s">
        <v>167</v>
      </c>
      <c r="F43" s="11" t="s">
        <v>116</v>
      </c>
      <c r="G43" s="12">
        <v>10</v>
      </c>
      <c r="H43" s="12">
        <v>0</v>
      </c>
      <c r="I43" s="13">
        <v>5</v>
      </c>
      <c r="J43" s="14">
        <v>10</v>
      </c>
      <c r="K43" s="14">
        <v>5</v>
      </c>
      <c r="L43" s="14">
        <v>7.5</v>
      </c>
      <c r="M43" s="14">
        <v>10</v>
      </c>
      <c r="N43" s="14">
        <v>17</v>
      </c>
    </row>
    <row r="44" spans="1:14" hidden="1" x14ac:dyDescent="0.25">
      <c r="A44" s="1">
        <f t="shared" si="0"/>
        <v>41</v>
      </c>
      <c r="B44" s="9" t="s">
        <v>168</v>
      </c>
      <c r="C44" s="9" t="s">
        <v>169</v>
      </c>
      <c r="D44" s="10" t="s">
        <v>170</v>
      </c>
      <c r="E44" s="10" t="s">
        <v>140</v>
      </c>
      <c r="F44" s="11" t="s">
        <v>116</v>
      </c>
      <c r="G44" s="12">
        <v>14</v>
      </c>
      <c r="H44" s="12">
        <v>6</v>
      </c>
      <c r="I44" s="13">
        <v>10</v>
      </c>
      <c r="J44" s="14">
        <v>10</v>
      </c>
      <c r="K44" s="14">
        <v>10.5</v>
      </c>
      <c r="L44" s="14">
        <v>10.25</v>
      </c>
      <c r="M44" s="14">
        <v>17</v>
      </c>
      <c r="N44" s="14"/>
    </row>
    <row r="45" spans="1:14" hidden="1" x14ac:dyDescent="0.25">
      <c r="A45" s="1">
        <f t="shared" si="0"/>
        <v>42</v>
      </c>
      <c r="B45" s="9" t="s">
        <v>171</v>
      </c>
      <c r="C45" s="9" t="s">
        <v>172</v>
      </c>
      <c r="D45" s="10" t="s">
        <v>173</v>
      </c>
      <c r="E45" s="10" t="s">
        <v>174</v>
      </c>
      <c r="F45" s="11" t="s">
        <v>116</v>
      </c>
      <c r="G45" s="12"/>
      <c r="H45" s="12">
        <v>0</v>
      </c>
      <c r="I45" s="13">
        <v>0</v>
      </c>
      <c r="J45" s="14">
        <v>0</v>
      </c>
      <c r="K45" s="14">
        <v>0</v>
      </c>
      <c r="L45" s="14">
        <v>0</v>
      </c>
      <c r="M45" s="14">
        <f>VLOOKUP(B45,[1]Feuil1!$B:$J,9,FALSE)</f>
        <v>0</v>
      </c>
      <c r="N45" s="14"/>
    </row>
    <row r="46" spans="1:14" hidden="1" x14ac:dyDescent="0.25">
      <c r="A46" s="1">
        <f t="shared" si="0"/>
        <v>43</v>
      </c>
      <c r="B46" s="9" t="s">
        <v>175</v>
      </c>
      <c r="C46" s="9" t="s">
        <v>176</v>
      </c>
      <c r="D46" s="10" t="s">
        <v>177</v>
      </c>
      <c r="E46" s="10" t="s">
        <v>178</v>
      </c>
      <c r="F46" s="11" t="s">
        <v>116</v>
      </c>
      <c r="G46" s="12">
        <v>10</v>
      </c>
      <c r="H46" s="12">
        <v>0</v>
      </c>
      <c r="I46" s="13">
        <v>5</v>
      </c>
      <c r="J46" s="14">
        <v>10</v>
      </c>
      <c r="K46" s="14">
        <v>10.25</v>
      </c>
      <c r="L46" s="14">
        <v>10.125</v>
      </c>
      <c r="M46" s="14">
        <v>11</v>
      </c>
      <c r="N46" s="14">
        <v>16.5</v>
      </c>
    </row>
    <row r="47" spans="1:14" hidden="1" x14ac:dyDescent="0.25">
      <c r="A47" s="1">
        <f t="shared" si="0"/>
        <v>44</v>
      </c>
      <c r="B47" s="9" t="s">
        <v>179</v>
      </c>
      <c r="C47" s="9" t="s">
        <v>180</v>
      </c>
      <c r="D47" s="10" t="s">
        <v>181</v>
      </c>
      <c r="E47" s="10" t="s">
        <v>182</v>
      </c>
      <c r="F47" s="11" t="s">
        <v>116</v>
      </c>
      <c r="G47" s="12"/>
      <c r="H47" s="12">
        <v>3</v>
      </c>
      <c r="I47" s="13">
        <v>1.5</v>
      </c>
      <c r="J47" s="14">
        <v>13.5</v>
      </c>
      <c r="K47" s="14">
        <v>6.5</v>
      </c>
      <c r="L47" s="14">
        <v>10</v>
      </c>
      <c r="M47" s="14">
        <v>13.5</v>
      </c>
      <c r="N47" s="14">
        <v>12</v>
      </c>
    </row>
    <row r="48" spans="1:14" hidden="1" x14ac:dyDescent="0.25">
      <c r="A48" s="1">
        <f t="shared" si="0"/>
        <v>45</v>
      </c>
      <c r="B48" s="9" t="s">
        <v>183</v>
      </c>
      <c r="C48" s="9" t="s">
        <v>184</v>
      </c>
      <c r="D48" s="10" t="s">
        <v>185</v>
      </c>
      <c r="E48" s="10" t="s">
        <v>186</v>
      </c>
      <c r="F48" s="11" t="s">
        <v>116</v>
      </c>
      <c r="G48" s="12">
        <v>10</v>
      </c>
      <c r="H48" s="12">
        <v>0</v>
      </c>
      <c r="I48" s="13">
        <v>5</v>
      </c>
      <c r="J48" s="14">
        <v>10</v>
      </c>
      <c r="K48" s="14">
        <v>0</v>
      </c>
      <c r="L48" s="14">
        <v>5</v>
      </c>
      <c r="M48" s="14">
        <v>11</v>
      </c>
      <c r="N48" s="14">
        <v>7</v>
      </c>
    </row>
    <row r="49" spans="1:14" hidden="1" x14ac:dyDescent="0.25">
      <c r="A49" s="1">
        <f t="shared" si="0"/>
        <v>46</v>
      </c>
      <c r="B49" s="9" t="s">
        <v>187</v>
      </c>
      <c r="C49" s="9" t="s">
        <v>188</v>
      </c>
      <c r="D49" s="10" t="s">
        <v>189</v>
      </c>
      <c r="E49" s="10" t="s">
        <v>190</v>
      </c>
      <c r="F49" s="11" t="s">
        <v>116</v>
      </c>
      <c r="G49" s="12">
        <v>10</v>
      </c>
      <c r="H49" s="12">
        <v>0</v>
      </c>
      <c r="I49" s="13">
        <v>5</v>
      </c>
      <c r="J49" s="14">
        <v>10</v>
      </c>
      <c r="K49" s="14">
        <v>4.5</v>
      </c>
      <c r="L49" s="14">
        <v>7.25</v>
      </c>
      <c r="M49" s="14">
        <v>13</v>
      </c>
      <c r="N49" s="14">
        <v>9</v>
      </c>
    </row>
    <row r="50" spans="1:14" hidden="1" x14ac:dyDescent="0.25">
      <c r="A50" s="1">
        <f t="shared" si="0"/>
        <v>47</v>
      </c>
      <c r="B50" s="9" t="s">
        <v>191</v>
      </c>
      <c r="C50" s="9" t="s">
        <v>192</v>
      </c>
      <c r="D50" s="10" t="s">
        <v>193</v>
      </c>
      <c r="E50" s="10" t="s">
        <v>194</v>
      </c>
      <c r="F50" s="11" t="s">
        <v>116</v>
      </c>
      <c r="G50" s="12">
        <v>16</v>
      </c>
      <c r="H50" s="12">
        <v>1</v>
      </c>
      <c r="I50" s="13">
        <v>8.5</v>
      </c>
      <c r="J50" s="14">
        <v>10</v>
      </c>
      <c r="K50" s="14">
        <v>3</v>
      </c>
      <c r="L50" s="14">
        <v>6.5</v>
      </c>
      <c r="M50" s="14">
        <f>VLOOKUP(B50,[1]Feuil1!$B:$J,9,FALSE)</f>
        <v>13</v>
      </c>
      <c r="N50" s="14"/>
    </row>
    <row r="51" spans="1:14" hidden="1" x14ac:dyDescent="0.25">
      <c r="A51" s="1">
        <f t="shared" si="0"/>
        <v>48</v>
      </c>
      <c r="B51" s="9" t="s">
        <v>195</v>
      </c>
      <c r="C51" s="9" t="s">
        <v>196</v>
      </c>
      <c r="D51" s="10" t="s">
        <v>197</v>
      </c>
      <c r="E51" s="10" t="s">
        <v>198</v>
      </c>
      <c r="F51" s="11" t="s">
        <v>116</v>
      </c>
      <c r="G51" s="12">
        <v>10</v>
      </c>
      <c r="H51" s="12">
        <v>0</v>
      </c>
      <c r="I51" s="13">
        <v>5</v>
      </c>
      <c r="J51" s="14">
        <v>10</v>
      </c>
      <c r="K51" s="14">
        <v>4.25</v>
      </c>
      <c r="L51" s="14">
        <v>7.125</v>
      </c>
      <c r="M51" s="14">
        <v>11</v>
      </c>
      <c r="N51" s="14">
        <v>10</v>
      </c>
    </row>
    <row r="52" spans="1:14" hidden="1" x14ac:dyDescent="0.25">
      <c r="A52" s="1">
        <f t="shared" si="0"/>
        <v>49</v>
      </c>
      <c r="B52" s="9" t="s">
        <v>199</v>
      </c>
      <c r="C52" s="9" t="s">
        <v>200</v>
      </c>
      <c r="D52" s="10" t="s">
        <v>201</v>
      </c>
      <c r="E52" s="10" t="s">
        <v>202</v>
      </c>
      <c r="F52" s="11" t="s">
        <v>116</v>
      </c>
      <c r="G52" s="12">
        <v>10</v>
      </c>
      <c r="H52" s="12">
        <v>1</v>
      </c>
      <c r="I52" s="13">
        <v>5.5</v>
      </c>
      <c r="J52" s="14">
        <v>8.5</v>
      </c>
      <c r="K52" s="14">
        <v>6</v>
      </c>
      <c r="L52" s="14">
        <v>7.25</v>
      </c>
      <c r="M52" s="14">
        <v>11</v>
      </c>
      <c r="N52" s="14">
        <v>10</v>
      </c>
    </row>
    <row r="53" spans="1:14" hidden="1" x14ac:dyDescent="0.25">
      <c r="A53" s="1">
        <f t="shared" si="0"/>
        <v>50</v>
      </c>
      <c r="B53" s="9" t="s">
        <v>203</v>
      </c>
      <c r="C53" s="9" t="s">
        <v>204</v>
      </c>
      <c r="D53" s="10" t="s">
        <v>205</v>
      </c>
      <c r="E53" s="10" t="s">
        <v>206</v>
      </c>
      <c r="F53" s="11" t="s">
        <v>116</v>
      </c>
      <c r="G53" s="12">
        <v>10</v>
      </c>
      <c r="H53" s="12">
        <v>2</v>
      </c>
      <c r="I53" s="13">
        <v>6</v>
      </c>
      <c r="J53" s="14">
        <v>10</v>
      </c>
      <c r="K53" s="14">
        <v>6.25</v>
      </c>
      <c r="L53" s="14">
        <v>8.125</v>
      </c>
      <c r="M53" s="14">
        <v>12</v>
      </c>
      <c r="N53" s="14">
        <v>9</v>
      </c>
    </row>
    <row r="54" spans="1:14" hidden="1" x14ac:dyDescent="0.25">
      <c r="A54" s="1">
        <f t="shared" si="0"/>
        <v>51</v>
      </c>
      <c r="B54" s="9" t="s">
        <v>207</v>
      </c>
      <c r="C54" s="9" t="s">
        <v>208</v>
      </c>
      <c r="D54" s="10" t="s">
        <v>209</v>
      </c>
      <c r="E54" s="10" t="s">
        <v>210</v>
      </c>
      <c r="F54" s="11" t="s">
        <v>116</v>
      </c>
      <c r="G54" s="12">
        <v>10</v>
      </c>
      <c r="H54" s="12">
        <v>2</v>
      </c>
      <c r="I54" s="13">
        <v>6</v>
      </c>
      <c r="J54" s="14">
        <v>10</v>
      </c>
      <c r="K54" s="14">
        <v>5</v>
      </c>
      <c r="L54" s="14">
        <v>7.5</v>
      </c>
      <c r="M54" s="14">
        <v>11</v>
      </c>
      <c r="N54" s="14">
        <v>11</v>
      </c>
    </row>
    <row r="55" spans="1:14" hidden="1" x14ac:dyDescent="0.25">
      <c r="A55" s="1">
        <f t="shared" si="0"/>
        <v>52</v>
      </c>
      <c r="B55" s="9" t="s">
        <v>211</v>
      </c>
      <c r="C55" s="9" t="s">
        <v>212</v>
      </c>
      <c r="D55" s="10" t="s">
        <v>213</v>
      </c>
      <c r="E55" s="10" t="s">
        <v>214</v>
      </c>
      <c r="F55" s="11" t="s">
        <v>215</v>
      </c>
      <c r="G55" s="12">
        <v>11.5</v>
      </c>
      <c r="H55" s="12">
        <v>4</v>
      </c>
      <c r="I55" s="13">
        <v>7.75</v>
      </c>
      <c r="J55" s="14">
        <v>15</v>
      </c>
      <c r="K55" s="14">
        <v>6</v>
      </c>
      <c r="L55" s="14">
        <v>10.5</v>
      </c>
      <c r="M55" s="14"/>
      <c r="N55" s="14">
        <v>8</v>
      </c>
    </row>
    <row r="56" spans="1:14" hidden="1" x14ac:dyDescent="0.25">
      <c r="A56" s="1">
        <f t="shared" si="0"/>
        <v>53</v>
      </c>
      <c r="B56" s="9" t="s">
        <v>216</v>
      </c>
      <c r="C56" s="9" t="s">
        <v>217</v>
      </c>
      <c r="D56" s="10" t="s">
        <v>218</v>
      </c>
      <c r="E56" s="10" t="s">
        <v>219</v>
      </c>
      <c r="F56" s="11" t="s">
        <v>215</v>
      </c>
      <c r="G56" s="12">
        <v>11.5</v>
      </c>
      <c r="H56" s="12">
        <v>4</v>
      </c>
      <c r="I56" s="13">
        <v>7.75</v>
      </c>
      <c r="J56" s="14">
        <v>15</v>
      </c>
      <c r="K56" s="14">
        <v>8.5</v>
      </c>
      <c r="L56" s="14">
        <v>11.75</v>
      </c>
      <c r="M56" s="14"/>
      <c r="N56" s="14">
        <v>13</v>
      </c>
    </row>
    <row r="57" spans="1:14" hidden="1" x14ac:dyDescent="0.25">
      <c r="A57" s="1">
        <f t="shared" si="0"/>
        <v>54</v>
      </c>
      <c r="B57" s="9" t="s">
        <v>220</v>
      </c>
      <c r="C57" s="9" t="s">
        <v>221</v>
      </c>
      <c r="D57" s="10" t="s">
        <v>222</v>
      </c>
      <c r="E57" s="10" t="s">
        <v>223</v>
      </c>
      <c r="F57" s="11" t="s">
        <v>215</v>
      </c>
      <c r="G57" s="12">
        <v>11.5</v>
      </c>
      <c r="H57" s="12">
        <v>9</v>
      </c>
      <c r="I57" s="13">
        <v>10.25</v>
      </c>
      <c r="J57" s="14">
        <v>13.5</v>
      </c>
      <c r="K57" s="14">
        <v>4.25</v>
      </c>
      <c r="L57" s="14">
        <v>8.875</v>
      </c>
      <c r="M57" s="14"/>
      <c r="N57" s="14">
        <v>10</v>
      </c>
    </row>
    <row r="58" spans="1:14" hidden="1" x14ac:dyDescent="0.25">
      <c r="A58" s="1">
        <f t="shared" si="0"/>
        <v>55</v>
      </c>
      <c r="B58" s="16" t="s">
        <v>224</v>
      </c>
      <c r="C58" s="9" t="s">
        <v>225</v>
      </c>
      <c r="D58" s="15" t="s">
        <v>226</v>
      </c>
      <c r="E58" s="15" t="s">
        <v>227</v>
      </c>
      <c r="F58" s="8" t="s">
        <v>215</v>
      </c>
      <c r="G58" s="12">
        <v>14.5</v>
      </c>
      <c r="H58" s="12">
        <v>2</v>
      </c>
      <c r="I58" s="13">
        <v>8.25</v>
      </c>
      <c r="J58" s="14">
        <v>13</v>
      </c>
      <c r="K58" s="14">
        <v>2.25</v>
      </c>
      <c r="L58" s="14">
        <v>7.625</v>
      </c>
      <c r="M58" s="14"/>
      <c r="N58" s="14">
        <v>7</v>
      </c>
    </row>
    <row r="59" spans="1:14" hidden="1" x14ac:dyDescent="0.25">
      <c r="A59" s="1">
        <f t="shared" si="0"/>
        <v>56</v>
      </c>
      <c r="B59" s="9" t="s">
        <v>228</v>
      </c>
      <c r="C59" s="9" t="s">
        <v>229</v>
      </c>
      <c r="D59" s="10" t="s">
        <v>230</v>
      </c>
      <c r="E59" s="10" t="s">
        <v>231</v>
      </c>
      <c r="F59" s="11" t="s">
        <v>215</v>
      </c>
      <c r="G59" s="12">
        <v>12.5</v>
      </c>
      <c r="H59" s="12">
        <v>7.5</v>
      </c>
      <c r="I59" s="13">
        <v>10</v>
      </c>
      <c r="J59" s="14">
        <v>14</v>
      </c>
      <c r="K59" s="14">
        <v>2.5</v>
      </c>
      <c r="L59" s="14">
        <v>8.25</v>
      </c>
      <c r="M59" s="14"/>
      <c r="N59" s="14">
        <v>11</v>
      </c>
    </row>
    <row r="60" spans="1:14" hidden="1" x14ac:dyDescent="0.25">
      <c r="A60" s="1">
        <f t="shared" si="0"/>
        <v>57</v>
      </c>
      <c r="B60" s="9" t="s">
        <v>232</v>
      </c>
      <c r="C60" s="18" t="s">
        <v>233</v>
      </c>
      <c r="D60" s="10" t="s">
        <v>234</v>
      </c>
      <c r="E60" s="10" t="s">
        <v>235</v>
      </c>
      <c r="F60" s="11" t="s">
        <v>215</v>
      </c>
      <c r="G60" s="12">
        <v>11.5</v>
      </c>
      <c r="H60" s="12">
        <v>5</v>
      </c>
      <c r="I60" s="13">
        <v>8.25</v>
      </c>
      <c r="J60" s="14">
        <v>14.25</v>
      </c>
      <c r="K60" s="14">
        <v>3.25</v>
      </c>
      <c r="L60" s="14">
        <v>8.75</v>
      </c>
      <c r="M60" s="14"/>
      <c r="N60" s="14">
        <v>12</v>
      </c>
    </row>
    <row r="61" spans="1:14" hidden="1" x14ac:dyDescent="0.25">
      <c r="A61" s="1">
        <f t="shared" si="0"/>
        <v>58</v>
      </c>
      <c r="B61" s="9" t="s">
        <v>236</v>
      </c>
      <c r="C61" s="9" t="s">
        <v>237</v>
      </c>
      <c r="D61" s="10" t="s">
        <v>238</v>
      </c>
      <c r="E61" s="10" t="s">
        <v>239</v>
      </c>
      <c r="F61" s="11" t="s">
        <v>215</v>
      </c>
      <c r="G61" s="12">
        <v>13</v>
      </c>
      <c r="H61" s="12">
        <v>8</v>
      </c>
      <c r="I61" s="13">
        <v>10.5</v>
      </c>
      <c r="J61" s="14">
        <v>14</v>
      </c>
      <c r="K61" s="14">
        <v>9.5</v>
      </c>
      <c r="L61" s="14">
        <v>11.75</v>
      </c>
      <c r="M61" s="14"/>
      <c r="N61" s="14">
        <v>10</v>
      </c>
    </row>
    <row r="62" spans="1:14" hidden="1" x14ac:dyDescent="0.25">
      <c r="A62" s="1">
        <f t="shared" si="0"/>
        <v>59</v>
      </c>
      <c r="B62" s="9" t="s">
        <v>240</v>
      </c>
      <c r="C62" s="9" t="s">
        <v>241</v>
      </c>
      <c r="D62" s="10" t="s">
        <v>242</v>
      </c>
      <c r="E62" s="10" t="s">
        <v>243</v>
      </c>
      <c r="F62" s="11" t="s">
        <v>215</v>
      </c>
      <c r="G62" s="12">
        <v>14.5</v>
      </c>
      <c r="H62" s="12">
        <v>16</v>
      </c>
      <c r="I62" s="13">
        <v>15.25</v>
      </c>
      <c r="J62" s="14">
        <v>15</v>
      </c>
      <c r="K62" s="14">
        <v>6.25</v>
      </c>
      <c r="L62" s="14">
        <v>10.625</v>
      </c>
      <c r="M62" s="14"/>
      <c r="N62" s="14">
        <v>8</v>
      </c>
    </row>
    <row r="63" spans="1:14" hidden="1" x14ac:dyDescent="0.25">
      <c r="A63" s="1">
        <f t="shared" si="0"/>
        <v>60</v>
      </c>
      <c r="B63" s="9" t="s">
        <v>244</v>
      </c>
      <c r="C63" s="9" t="s">
        <v>245</v>
      </c>
      <c r="D63" s="10" t="s">
        <v>246</v>
      </c>
      <c r="E63" s="10" t="s">
        <v>152</v>
      </c>
      <c r="F63" s="11" t="s">
        <v>215</v>
      </c>
      <c r="G63" s="12">
        <v>11.5</v>
      </c>
      <c r="H63" s="12">
        <v>1</v>
      </c>
      <c r="I63" s="13">
        <v>6.25</v>
      </c>
      <c r="J63" s="14">
        <v>13.75</v>
      </c>
      <c r="K63" s="14">
        <v>2.75</v>
      </c>
      <c r="L63" s="14">
        <v>8.25</v>
      </c>
      <c r="M63" s="14"/>
      <c r="N63" s="14">
        <v>11</v>
      </c>
    </row>
    <row r="64" spans="1:14" hidden="1" x14ac:dyDescent="0.25">
      <c r="A64" s="1">
        <f t="shared" si="0"/>
        <v>61</v>
      </c>
      <c r="B64" s="9" t="s">
        <v>247</v>
      </c>
      <c r="C64" s="9" t="s">
        <v>248</v>
      </c>
      <c r="D64" s="10" t="s">
        <v>249</v>
      </c>
      <c r="E64" s="10" t="s">
        <v>250</v>
      </c>
      <c r="F64" s="11" t="s">
        <v>215</v>
      </c>
      <c r="G64" s="12">
        <v>14.5</v>
      </c>
      <c r="H64" s="12">
        <v>6</v>
      </c>
      <c r="I64" s="13">
        <v>10.25</v>
      </c>
      <c r="J64" s="14">
        <v>14.5</v>
      </c>
      <c r="K64" s="14">
        <v>6.25</v>
      </c>
      <c r="L64" s="14">
        <v>10.375</v>
      </c>
      <c r="M64" s="14"/>
      <c r="N64" s="14">
        <v>12</v>
      </c>
    </row>
    <row r="65" spans="1:14" hidden="1" x14ac:dyDescent="0.25">
      <c r="A65" s="1">
        <f t="shared" si="0"/>
        <v>62</v>
      </c>
      <c r="B65" s="9" t="s">
        <v>251</v>
      </c>
      <c r="C65" s="9" t="s">
        <v>252</v>
      </c>
      <c r="D65" s="10" t="s">
        <v>253</v>
      </c>
      <c r="E65" s="10" t="s">
        <v>254</v>
      </c>
      <c r="F65" s="11" t="s">
        <v>215</v>
      </c>
      <c r="G65" s="12"/>
      <c r="H65" s="12">
        <v>0</v>
      </c>
      <c r="I65" s="13">
        <v>0</v>
      </c>
      <c r="J65" s="14">
        <v>13</v>
      </c>
      <c r="K65" s="14">
        <v>0</v>
      </c>
      <c r="L65" s="14">
        <v>6.5</v>
      </c>
      <c r="M65" s="14"/>
      <c r="N65" s="14"/>
    </row>
    <row r="66" spans="1:14" hidden="1" x14ac:dyDescent="0.25">
      <c r="A66" s="1">
        <f t="shared" si="0"/>
        <v>63</v>
      </c>
      <c r="B66" s="9" t="s">
        <v>255</v>
      </c>
      <c r="C66" s="9" t="s">
        <v>256</v>
      </c>
      <c r="D66" s="10" t="s">
        <v>257</v>
      </c>
      <c r="E66" s="10" t="s">
        <v>258</v>
      </c>
      <c r="F66" s="11" t="s">
        <v>215</v>
      </c>
      <c r="G66" s="12">
        <v>13</v>
      </c>
      <c r="H66" s="12">
        <v>8.5</v>
      </c>
      <c r="I66" s="13">
        <v>10.75</v>
      </c>
      <c r="J66" s="14">
        <v>12.5</v>
      </c>
      <c r="K66" s="14">
        <v>2.75</v>
      </c>
      <c r="L66" s="14">
        <v>7.625</v>
      </c>
      <c r="M66" s="14"/>
      <c r="N66" s="14">
        <v>8</v>
      </c>
    </row>
    <row r="67" spans="1:14" hidden="1" x14ac:dyDescent="0.25">
      <c r="A67" s="1">
        <f t="shared" si="0"/>
        <v>64</v>
      </c>
      <c r="B67" s="9" t="s">
        <v>259</v>
      </c>
      <c r="C67" s="9" t="s">
        <v>260</v>
      </c>
      <c r="D67" s="10" t="s">
        <v>261</v>
      </c>
      <c r="E67" s="10" t="s">
        <v>262</v>
      </c>
      <c r="F67" s="11" t="s">
        <v>215</v>
      </c>
      <c r="G67" s="12">
        <v>10</v>
      </c>
      <c r="H67" s="12">
        <v>4</v>
      </c>
      <c r="I67" s="13">
        <v>7</v>
      </c>
      <c r="J67" s="14">
        <v>14</v>
      </c>
      <c r="K67" s="14">
        <v>5.25</v>
      </c>
      <c r="L67" s="14">
        <v>9.625</v>
      </c>
      <c r="M67" s="14"/>
      <c r="N67" s="14">
        <v>9</v>
      </c>
    </row>
    <row r="68" spans="1:14" hidden="1" x14ac:dyDescent="0.25">
      <c r="A68" s="1">
        <f t="shared" si="0"/>
        <v>65</v>
      </c>
      <c r="B68" s="16" t="s">
        <v>263</v>
      </c>
      <c r="C68" s="9" t="s">
        <v>264</v>
      </c>
      <c r="D68" s="15" t="s">
        <v>265</v>
      </c>
      <c r="E68" s="15" t="s">
        <v>266</v>
      </c>
      <c r="F68" s="8" t="s">
        <v>215</v>
      </c>
      <c r="G68" s="12">
        <v>11.5</v>
      </c>
      <c r="H68" s="12">
        <v>9</v>
      </c>
      <c r="I68" s="13">
        <v>10.25</v>
      </c>
      <c r="J68" s="14">
        <v>14</v>
      </c>
      <c r="K68" s="14">
        <v>5.75</v>
      </c>
      <c r="L68" s="14">
        <v>9.875</v>
      </c>
      <c r="M68" s="14"/>
      <c r="N68" s="14">
        <v>12</v>
      </c>
    </row>
    <row r="69" spans="1:14" hidden="1" x14ac:dyDescent="0.25">
      <c r="A69" s="1">
        <f t="shared" ref="A69:A132" si="1">A68+1</f>
        <v>66</v>
      </c>
      <c r="B69" s="9" t="s">
        <v>267</v>
      </c>
      <c r="C69" s="9" t="s">
        <v>268</v>
      </c>
      <c r="D69" s="10" t="s">
        <v>269</v>
      </c>
      <c r="E69" s="10" t="s">
        <v>270</v>
      </c>
      <c r="F69" s="11" t="s">
        <v>215</v>
      </c>
      <c r="G69" s="12">
        <v>11.5</v>
      </c>
      <c r="H69" s="12">
        <v>1.5</v>
      </c>
      <c r="I69" s="13">
        <v>6.5</v>
      </c>
      <c r="J69" s="14">
        <v>15.5</v>
      </c>
      <c r="K69" s="14">
        <v>8.25</v>
      </c>
      <c r="L69" s="14">
        <v>11.875</v>
      </c>
      <c r="M69" s="14"/>
      <c r="N69" s="14">
        <v>10</v>
      </c>
    </row>
    <row r="70" spans="1:14" hidden="1" x14ac:dyDescent="0.25">
      <c r="A70" s="1">
        <f t="shared" si="1"/>
        <v>67</v>
      </c>
      <c r="B70" s="9" t="s">
        <v>271</v>
      </c>
      <c r="C70" s="9" t="s">
        <v>272</v>
      </c>
      <c r="D70" s="10" t="s">
        <v>273</v>
      </c>
      <c r="E70" s="10" t="s">
        <v>274</v>
      </c>
      <c r="F70" s="11" t="s">
        <v>215</v>
      </c>
      <c r="G70" s="12">
        <v>11.5</v>
      </c>
      <c r="H70" s="12">
        <v>6.5</v>
      </c>
      <c r="I70" s="13">
        <v>9</v>
      </c>
      <c r="J70" s="14">
        <v>12.75</v>
      </c>
      <c r="K70" s="14">
        <v>4.75</v>
      </c>
      <c r="L70" s="14">
        <v>8.75</v>
      </c>
      <c r="M70" s="14"/>
      <c r="N70" s="14">
        <v>18</v>
      </c>
    </row>
    <row r="71" spans="1:14" hidden="1" x14ac:dyDescent="0.25">
      <c r="A71" s="1">
        <f t="shared" si="1"/>
        <v>68</v>
      </c>
      <c r="B71" s="9" t="s">
        <v>275</v>
      </c>
      <c r="C71" s="9" t="s">
        <v>276</v>
      </c>
      <c r="D71" s="10" t="s">
        <v>277</v>
      </c>
      <c r="E71" s="10" t="s">
        <v>124</v>
      </c>
      <c r="F71" s="11" t="s">
        <v>215</v>
      </c>
      <c r="G71" s="12">
        <v>11.5</v>
      </c>
      <c r="H71" s="12">
        <v>4</v>
      </c>
      <c r="I71" s="13">
        <v>7.75</v>
      </c>
      <c r="J71" s="14">
        <v>15.5</v>
      </c>
      <c r="K71" s="14">
        <v>6</v>
      </c>
      <c r="L71" s="14">
        <v>10.75</v>
      </c>
      <c r="M71" s="14"/>
      <c r="N71" s="14">
        <v>11</v>
      </c>
    </row>
    <row r="72" spans="1:14" hidden="1" x14ac:dyDescent="0.25">
      <c r="A72" s="1">
        <f t="shared" si="1"/>
        <v>69</v>
      </c>
      <c r="B72" s="9" t="s">
        <v>278</v>
      </c>
      <c r="C72" s="9" t="s">
        <v>279</v>
      </c>
      <c r="D72" s="10" t="s">
        <v>280</v>
      </c>
      <c r="E72" s="10" t="s">
        <v>281</v>
      </c>
      <c r="F72" s="11" t="s">
        <v>215</v>
      </c>
      <c r="G72" s="12">
        <v>10</v>
      </c>
      <c r="H72" s="12">
        <v>6</v>
      </c>
      <c r="I72" s="13">
        <v>8</v>
      </c>
      <c r="J72" s="14">
        <v>13</v>
      </c>
      <c r="K72" s="14">
        <v>4.5</v>
      </c>
      <c r="L72" s="14">
        <v>8.75</v>
      </c>
      <c r="M72" s="14"/>
      <c r="N72" s="14">
        <v>10</v>
      </c>
    </row>
    <row r="73" spans="1:14" hidden="1" x14ac:dyDescent="0.25">
      <c r="A73" s="1">
        <f t="shared" si="1"/>
        <v>70</v>
      </c>
      <c r="B73" s="9" t="s">
        <v>282</v>
      </c>
      <c r="C73" s="9" t="s">
        <v>283</v>
      </c>
      <c r="D73" s="10" t="s">
        <v>284</v>
      </c>
      <c r="E73" s="10" t="s">
        <v>285</v>
      </c>
      <c r="F73" s="11" t="s">
        <v>215</v>
      </c>
      <c r="G73" s="12">
        <v>1.5</v>
      </c>
      <c r="H73" s="12">
        <v>1</v>
      </c>
      <c r="I73" s="13">
        <v>1.25</v>
      </c>
      <c r="J73" s="14">
        <v>13</v>
      </c>
      <c r="K73" s="14">
        <v>3.5</v>
      </c>
      <c r="L73" s="14">
        <v>8.25</v>
      </c>
      <c r="M73" s="14"/>
      <c r="N73" s="14">
        <v>10</v>
      </c>
    </row>
    <row r="74" spans="1:14" hidden="1" x14ac:dyDescent="0.25">
      <c r="A74" s="1">
        <f t="shared" si="1"/>
        <v>71</v>
      </c>
      <c r="B74" s="9" t="s">
        <v>286</v>
      </c>
      <c r="C74" s="9" t="s">
        <v>287</v>
      </c>
      <c r="D74" s="10" t="s">
        <v>95</v>
      </c>
      <c r="E74" s="10" t="s">
        <v>288</v>
      </c>
      <c r="F74" s="11" t="s">
        <v>215</v>
      </c>
      <c r="G74" s="12"/>
      <c r="H74" s="12">
        <v>0</v>
      </c>
      <c r="I74" s="13">
        <v>0</v>
      </c>
      <c r="J74" s="14">
        <v>0</v>
      </c>
      <c r="K74" s="14">
        <v>0</v>
      </c>
      <c r="L74" s="14">
        <v>0</v>
      </c>
      <c r="M74" s="14">
        <v>11</v>
      </c>
      <c r="N74" s="14">
        <v>10</v>
      </c>
    </row>
    <row r="75" spans="1:14" hidden="1" x14ac:dyDescent="0.25">
      <c r="A75" s="1">
        <f t="shared" si="1"/>
        <v>72</v>
      </c>
      <c r="B75" s="9" t="s">
        <v>289</v>
      </c>
      <c r="C75" s="9" t="s">
        <v>290</v>
      </c>
      <c r="D75" s="10" t="s">
        <v>291</v>
      </c>
      <c r="E75" s="10" t="s">
        <v>292</v>
      </c>
      <c r="F75" s="11" t="s">
        <v>215</v>
      </c>
      <c r="G75" s="12">
        <v>10</v>
      </c>
      <c r="H75" s="12">
        <v>1.5</v>
      </c>
      <c r="I75" s="13">
        <v>5.75</v>
      </c>
      <c r="J75" s="14">
        <v>15</v>
      </c>
      <c r="K75" s="14">
        <v>4.5</v>
      </c>
      <c r="L75" s="14">
        <v>9.75</v>
      </c>
      <c r="M75" s="14"/>
      <c r="N75" s="14">
        <v>10</v>
      </c>
    </row>
    <row r="76" spans="1:14" hidden="1" x14ac:dyDescent="0.25">
      <c r="A76" s="1">
        <f t="shared" si="1"/>
        <v>73</v>
      </c>
      <c r="B76" s="9" t="s">
        <v>293</v>
      </c>
      <c r="C76" s="9" t="s">
        <v>294</v>
      </c>
      <c r="D76" s="10" t="s">
        <v>295</v>
      </c>
      <c r="E76" s="10" t="s">
        <v>296</v>
      </c>
      <c r="F76" s="11" t="s">
        <v>215</v>
      </c>
      <c r="G76" s="12">
        <v>11.5</v>
      </c>
      <c r="H76" s="12">
        <v>3.5</v>
      </c>
      <c r="I76" s="13">
        <v>7.5</v>
      </c>
      <c r="J76" s="14">
        <v>13</v>
      </c>
      <c r="K76" s="14">
        <v>5</v>
      </c>
      <c r="L76" s="14">
        <v>9</v>
      </c>
      <c r="M76" s="14"/>
      <c r="N76" s="14"/>
    </row>
    <row r="77" spans="1:14" hidden="1" x14ac:dyDescent="0.25">
      <c r="A77" s="1">
        <f t="shared" si="1"/>
        <v>74</v>
      </c>
      <c r="B77" s="9" t="s">
        <v>297</v>
      </c>
      <c r="C77" s="9" t="s">
        <v>298</v>
      </c>
      <c r="D77" s="10" t="s">
        <v>299</v>
      </c>
      <c r="E77" s="10" t="s">
        <v>300</v>
      </c>
      <c r="F77" s="11" t="s">
        <v>215</v>
      </c>
      <c r="G77" s="12"/>
      <c r="H77" s="12">
        <v>3</v>
      </c>
      <c r="I77" s="13">
        <v>1.5</v>
      </c>
      <c r="J77" s="14">
        <v>0</v>
      </c>
      <c r="K77" s="14">
        <v>1</v>
      </c>
      <c r="L77" s="14">
        <v>0.5</v>
      </c>
      <c r="M77" s="14"/>
      <c r="N77" s="14">
        <v>15.75</v>
      </c>
    </row>
    <row r="78" spans="1:14" hidden="1" x14ac:dyDescent="0.25">
      <c r="A78" s="1">
        <f t="shared" si="1"/>
        <v>75</v>
      </c>
      <c r="B78" s="9" t="s">
        <v>301</v>
      </c>
      <c r="C78" s="9" t="s">
        <v>302</v>
      </c>
      <c r="D78" s="10" t="s">
        <v>303</v>
      </c>
      <c r="E78" s="10" t="s">
        <v>304</v>
      </c>
      <c r="F78" s="11" t="s">
        <v>215</v>
      </c>
      <c r="G78" s="12">
        <v>10</v>
      </c>
      <c r="H78" s="12">
        <v>1.5</v>
      </c>
      <c r="I78" s="13">
        <v>5.75</v>
      </c>
      <c r="J78" s="14">
        <v>13</v>
      </c>
      <c r="K78" s="14">
        <v>2.25</v>
      </c>
      <c r="L78" s="14">
        <v>7.625</v>
      </c>
      <c r="M78" s="14"/>
      <c r="N78" s="14">
        <v>13</v>
      </c>
    </row>
    <row r="79" spans="1:14" hidden="1" x14ac:dyDescent="0.25">
      <c r="A79" s="1">
        <f t="shared" si="1"/>
        <v>76</v>
      </c>
      <c r="B79" s="16" t="s">
        <v>305</v>
      </c>
      <c r="C79" s="9" t="s">
        <v>306</v>
      </c>
      <c r="D79" s="15" t="s">
        <v>307</v>
      </c>
      <c r="E79" s="15" t="s">
        <v>308</v>
      </c>
      <c r="F79" s="8" t="s">
        <v>215</v>
      </c>
      <c r="G79" s="12">
        <v>14.5</v>
      </c>
      <c r="H79" s="12">
        <v>6</v>
      </c>
      <c r="I79" s="13">
        <v>10.25</v>
      </c>
      <c r="J79" s="14">
        <v>14</v>
      </c>
      <c r="K79" s="14">
        <v>3.25</v>
      </c>
      <c r="L79" s="14">
        <v>8.625</v>
      </c>
      <c r="M79" s="14"/>
      <c r="N79" s="14">
        <v>8</v>
      </c>
    </row>
    <row r="80" spans="1:14" hidden="1" x14ac:dyDescent="0.25">
      <c r="A80" s="1">
        <f t="shared" si="1"/>
        <v>77</v>
      </c>
      <c r="B80" s="9" t="s">
        <v>309</v>
      </c>
      <c r="C80" s="9" t="s">
        <v>310</v>
      </c>
      <c r="D80" s="10" t="s">
        <v>311</v>
      </c>
      <c r="E80" s="10" t="s">
        <v>312</v>
      </c>
      <c r="F80" s="11" t="s">
        <v>215</v>
      </c>
      <c r="G80" s="12">
        <v>11.5</v>
      </c>
      <c r="H80" s="12">
        <v>7</v>
      </c>
      <c r="I80" s="13">
        <v>9.25</v>
      </c>
      <c r="J80" s="14">
        <v>13.5</v>
      </c>
      <c r="K80" s="14">
        <v>7.75</v>
      </c>
      <c r="L80" s="14">
        <v>10.625</v>
      </c>
      <c r="M80" s="14"/>
      <c r="N80" s="14">
        <v>9</v>
      </c>
    </row>
    <row r="81" spans="1:14" hidden="1" x14ac:dyDescent="0.25">
      <c r="A81" s="1">
        <f t="shared" si="1"/>
        <v>78</v>
      </c>
      <c r="B81" s="9" t="s">
        <v>313</v>
      </c>
      <c r="C81" s="9" t="s">
        <v>314</v>
      </c>
      <c r="D81" s="10" t="s">
        <v>315</v>
      </c>
      <c r="E81" s="10" t="s">
        <v>119</v>
      </c>
      <c r="F81" s="11" t="s">
        <v>215</v>
      </c>
      <c r="G81" s="12">
        <v>11.5</v>
      </c>
      <c r="H81" s="12">
        <v>2</v>
      </c>
      <c r="I81" s="13">
        <v>6.75</v>
      </c>
      <c r="J81" s="14">
        <v>14.5</v>
      </c>
      <c r="K81" s="14">
        <v>4.25</v>
      </c>
      <c r="L81" s="14">
        <v>9.375</v>
      </c>
      <c r="M81" s="14"/>
      <c r="N81" s="14"/>
    </row>
    <row r="82" spans="1:14" hidden="1" x14ac:dyDescent="0.25">
      <c r="A82" s="1">
        <f t="shared" si="1"/>
        <v>79</v>
      </c>
      <c r="B82" s="9" t="s">
        <v>316</v>
      </c>
      <c r="C82" s="9" t="s">
        <v>317</v>
      </c>
      <c r="D82" s="10" t="s">
        <v>318</v>
      </c>
      <c r="E82" s="10" t="s">
        <v>319</v>
      </c>
      <c r="F82" s="11" t="s">
        <v>215</v>
      </c>
      <c r="G82" s="12">
        <v>13</v>
      </c>
      <c r="H82" s="12">
        <v>9</v>
      </c>
      <c r="I82" s="13">
        <v>11</v>
      </c>
      <c r="J82" s="14">
        <v>14.5</v>
      </c>
      <c r="K82" s="14">
        <v>3.75</v>
      </c>
      <c r="L82" s="14">
        <v>9.125</v>
      </c>
      <c r="M82" s="14"/>
      <c r="N82" s="14">
        <v>10</v>
      </c>
    </row>
    <row r="83" spans="1:14" hidden="1" x14ac:dyDescent="0.25">
      <c r="A83" s="1">
        <f t="shared" si="1"/>
        <v>80</v>
      </c>
      <c r="B83" s="9" t="s">
        <v>320</v>
      </c>
      <c r="C83" s="9" t="s">
        <v>321</v>
      </c>
      <c r="D83" s="10" t="s">
        <v>322</v>
      </c>
      <c r="E83" s="10" t="s">
        <v>323</v>
      </c>
      <c r="F83" s="11" t="s">
        <v>215</v>
      </c>
      <c r="G83" s="12">
        <v>11</v>
      </c>
      <c r="H83" s="12">
        <v>6.5</v>
      </c>
      <c r="I83" s="13">
        <v>8.75</v>
      </c>
      <c r="J83" s="14">
        <v>16</v>
      </c>
      <c r="K83" s="14">
        <v>8.75</v>
      </c>
      <c r="L83" s="14">
        <v>12.375</v>
      </c>
      <c r="M83" s="14"/>
      <c r="N83" s="14">
        <v>11</v>
      </c>
    </row>
    <row r="84" spans="1:14" hidden="1" x14ac:dyDescent="0.25">
      <c r="A84" s="1">
        <f t="shared" si="1"/>
        <v>81</v>
      </c>
      <c r="B84" s="9" t="s">
        <v>324</v>
      </c>
      <c r="C84" s="9" t="s">
        <v>325</v>
      </c>
      <c r="D84" s="10" t="s">
        <v>326</v>
      </c>
      <c r="E84" s="10" t="s">
        <v>327</v>
      </c>
      <c r="F84" s="11" t="s">
        <v>215</v>
      </c>
      <c r="G84" s="12">
        <v>11.5</v>
      </c>
      <c r="H84" s="12">
        <v>10</v>
      </c>
      <c r="I84" s="13">
        <v>10.75</v>
      </c>
      <c r="J84" s="14">
        <v>16</v>
      </c>
      <c r="K84" s="14">
        <v>14.5</v>
      </c>
      <c r="L84" s="14">
        <v>15.25</v>
      </c>
      <c r="M84" s="14"/>
      <c r="N84" s="14">
        <v>11</v>
      </c>
    </row>
    <row r="85" spans="1:14" hidden="1" x14ac:dyDescent="0.25">
      <c r="A85" s="1">
        <f t="shared" si="1"/>
        <v>82</v>
      </c>
      <c r="B85" s="9" t="s">
        <v>328</v>
      </c>
      <c r="C85" s="9" t="s">
        <v>329</v>
      </c>
      <c r="D85" s="10" t="s">
        <v>330</v>
      </c>
      <c r="E85" s="10" t="s">
        <v>331</v>
      </c>
      <c r="F85" s="8" t="s">
        <v>332</v>
      </c>
      <c r="G85" s="12">
        <v>14.5</v>
      </c>
      <c r="H85" s="12">
        <v>5</v>
      </c>
      <c r="I85" s="13">
        <v>9.75</v>
      </c>
      <c r="J85" s="14">
        <v>15</v>
      </c>
      <c r="K85" s="14">
        <v>14</v>
      </c>
      <c r="L85" s="14">
        <v>14.5</v>
      </c>
      <c r="M85" s="14">
        <v>17</v>
      </c>
      <c r="N85" s="14">
        <v>9</v>
      </c>
    </row>
    <row r="86" spans="1:14" hidden="1" x14ac:dyDescent="0.25">
      <c r="A86" s="1">
        <f t="shared" si="1"/>
        <v>83</v>
      </c>
      <c r="B86" s="9" t="s">
        <v>333</v>
      </c>
      <c r="C86" s="9" t="s">
        <v>334</v>
      </c>
      <c r="D86" s="10" t="s">
        <v>335</v>
      </c>
      <c r="E86" s="10" t="s">
        <v>40</v>
      </c>
      <c r="F86" s="8" t="s">
        <v>332</v>
      </c>
      <c r="G86" s="12">
        <v>11</v>
      </c>
      <c r="H86" s="12">
        <v>5</v>
      </c>
      <c r="I86" s="13">
        <v>8</v>
      </c>
      <c r="J86" s="14">
        <v>16</v>
      </c>
      <c r="K86" s="14">
        <v>15.25</v>
      </c>
      <c r="L86" s="14">
        <v>15.625</v>
      </c>
      <c r="M86" s="14">
        <f>VLOOKUP(B86,[1]Feuil1!$B:$J,9,FALSE)</f>
        <v>0</v>
      </c>
      <c r="N86" s="14">
        <v>7</v>
      </c>
    </row>
    <row r="87" spans="1:14" hidden="1" x14ac:dyDescent="0.25">
      <c r="A87" s="1">
        <f t="shared" si="1"/>
        <v>84</v>
      </c>
      <c r="B87" s="9" t="s">
        <v>336</v>
      </c>
      <c r="C87" s="9" t="s">
        <v>337</v>
      </c>
      <c r="D87" s="10" t="s">
        <v>338</v>
      </c>
      <c r="E87" s="10" t="s">
        <v>258</v>
      </c>
      <c r="F87" s="8" t="s">
        <v>332</v>
      </c>
      <c r="G87" s="12">
        <v>11</v>
      </c>
      <c r="H87" s="12">
        <v>2</v>
      </c>
      <c r="I87" s="13">
        <v>6.5</v>
      </c>
      <c r="J87" s="14">
        <v>15</v>
      </c>
      <c r="K87" s="14">
        <v>11</v>
      </c>
      <c r="L87" s="14">
        <v>13</v>
      </c>
      <c r="M87" s="14">
        <f>VLOOKUP(B87,[1]Feuil1!$B:$J,9,FALSE)</f>
        <v>0</v>
      </c>
      <c r="N87" s="14">
        <v>10</v>
      </c>
    </row>
    <row r="88" spans="1:14" hidden="1" x14ac:dyDescent="0.25">
      <c r="A88" s="1">
        <f t="shared" si="1"/>
        <v>85</v>
      </c>
      <c r="B88" s="9" t="s">
        <v>339</v>
      </c>
      <c r="C88" s="9" t="s">
        <v>340</v>
      </c>
      <c r="D88" s="10" t="s">
        <v>341</v>
      </c>
      <c r="E88" s="10" t="s">
        <v>342</v>
      </c>
      <c r="F88" s="8" t="s">
        <v>332</v>
      </c>
      <c r="G88" s="12">
        <v>11.5</v>
      </c>
      <c r="H88" s="12">
        <v>1</v>
      </c>
      <c r="I88" s="13">
        <v>6.25</v>
      </c>
      <c r="J88" s="14">
        <v>15</v>
      </c>
      <c r="K88" s="14">
        <v>7</v>
      </c>
      <c r="L88" s="14">
        <v>11</v>
      </c>
      <c r="M88" s="14">
        <f>VLOOKUP(B88,[1]Feuil1!$B:$J,9,FALSE)</f>
        <v>0</v>
      </c>
      <c r="N88" s="14">
        <v>9</v>
      </c>
    </row>
    <row r="89" spans="1:14" hidden="1" x14ac:dyDescent="0.25">
      <c r="A89" s="1">
        <f t="shared" si="1"/>
        <v>86</v>
      </c>
      <c r="B89" s="16" t="s">
        <v>343</v>
      </c>
      <c r="C89" s="9" t="s">
        <v>344</v>
      </c>
      <c r="D89" s="15" t="s">
        <v>345</v>
      </c>
      <c r="E89" s="15" t="s">
        <v>231</v>
      </c>
      <c r="F89" s="8" t="s">
        <v>332</v>
      </c>
      <c r="G89" s="12"/>
      <c r="H89" s="12">
        <v>0</v>
      </c>
      <c r="I89" s="13">
        <v>0</v>
      </c>
      <c r="J89" s="14">
        <v>0</v>
      </c>
      <c r="K89" s="14">
        <v>0</v>
      </c>
      <c r="L89" s="14">
        <v>0</v>
      </c>
      <c r="M89" s="14">
        <f>VLOOKUP(B89,[1]Feuil1!$B:$J,9,FALSE)</f>
        <v>0</v>
      </c>
      <c r="N89" s="14"/>
    </row>
    <row r="90" spans="1:14" hidden="1" x14ac:dyDescent="0.25">
      <c r="A90" s="1">
        <f t="shared" si="1"/>
        <v>87</v>
      </c>
      <c r="B90" s="9" t="s">
        <v>346</v>
      </c>
      <c r="C90" s="9" t="s">
        <v>347</v>
      </c>
      <c r="D90" s="10" t="s">
        <v>348</v>
      </c>
      <c r="E90" s="10" t="s">
        <v>331</v>
      </c>
      <c r="F90" s="8" t="s">
        <v>332</v>
      </c>
      <c r="G90" s="12">
        <v>10</v>
      </c>
      <c r="H90" s="12">
        <v>3</v>
      </c>
      <c r="I90" s="13">
        <v>6.5</v>
      </c>
      <c r="J90" s="14">
        <v>14</v>
      </c>
      <c r="K90" s="14">
        <v>9</v>
      </c>
      <c r="L90" s="14">
        <v>11.5</v>
      </c>
      <c r="M90" s="14">
        <v>18</v>
      </c>
      <c r="N90" s="14">
        <v>11</v>
      </c>
    </row>
    <row r="91" spans="1:14" hidden="1" x14ac:dyDescent="0.25">
      <c r="A91" s="1">
        <f t="shared" si="1"/>
        <v>88</v>
      </c>
      <c r="B91" s="9" t="s">
        <v>349</v>
      </c>
      <c r="C91" s="9" t="s">
        <v>350</v>
      </c>
      <c r="D91" s="10" t="s">
        <v>351</v>
      </c>
      <c r="E91" s="10" t="s">
        <v>352</v>
      </c>
      <c r="F91" s="8" t="s">
        <v>332</v>
      </c>
      <c r="G91" s="12">
        <v>11.5</v>
      </c>
      <c r="H91" s="12">
        <v>6</v>
      </c>
      <c r="I91" s="13">
        <v>8.75</v>
      </c>
      <c r="J91" s="14">
        <v>15</v>
      </c>
      <c r="K91" s="14">
        <v>9</v>
      </c>
      <c r="L91" s="14">
        <v>12</v>
      </c>
      <c r="M91" s="14">
        <f>VLOOKUP(B91,[1]Feuil1!$B:$J,9,FALSE)</f>
        <v>0</v>
      </c>
      <c r="N91" s="14">
        <v>10</v>
      </c>
    </row>
    <row r="92" spans="1:14" hidden="1" x14ac:dyDescent="0.25">
      <c r="A92" s="1">
        <f t="shared" si="1"/>
        <v>89</v>
      </c>
      <c r="B92" s="9" t="s">
        <v>353</v>
      </c>
      <c r="C92" s="9" t="s">
        <v>354</v>
      </c>
      <c r="D92" s="10" t="s">
        <v>355</v>
      </c>
      <c r="E92" s="10" t="s">
        <v>356</v>
      </c>
      <c r="F92" s="8" t="s">
        <v>332</v>
      </c>
      <c r="G92" s="12">
        <v>10</v>
      </c>
      <c r="H92" s="12">
        <v>5</v>
      </c>
      <c r="I92" s="13">
        <v>7.5</v>
      </c>
      <c r="J92" s="14">
        <v>15</v>
      </c>
      <c r="K92" s="14">
        <v>6.5</v>
      </c>
      <c r="L92" s="14">
        <v>10.75</v>
      </c>
      <c r="M92" s="14">
        <v>12</v>
      </c>
      <c r="N92" s="14">
        <v>10</v>
      </c>
    </row>
    <row r="93" spans="1:14" hidden="1" x14ac:dyDescent="0.25">
      <c r="A93" s="1">
        <f t="shared" si="1"/>
        <v>90</v>
      </c>
      <c r="B93" s="9" t="s">
        <v>357</v>
      </c>
      <c r="C93" s="9" t="s">
        <v>358</v>
      </c>
      <c r="D93" s="10" t="s">
        <v>359</v>
      </c>
      <c r="E93" s="10" t="s">
        <v>360</v>
      </c>
      <c r="F93" s="8" t="s">
        <v>332</v>
      </c>
      <c r="G93" s="12">
        <v>11.5</v>
      </c>
      <c r="H93" s="12">
        <v>1</v>
      </c>
      <c r="I93" s="13">
        <v>6.25</v>
      </c>
      <c r="J93" s="14">
        <v>13</v>
      </c>
      <c r="K93" s="14">
        <v>7</v>
      </c>
      <c r="L93" s="14">
        <v>10</v>
      </c>
      <c r="M93" s="14">
        <f>VLOOKUP(B93,[1]Feuil1!$B:$J,9,FALSE)</f>
        <v>0</v>
      </c>
      <c r="N93" s="14">
        <v>9</v>
      </c>
    </row>
    <row r="94" spans="1:14" hidden="1" x14ac:dyDescent="0.25">
      <c r="A94" s="1">
        <f t="shared" si="1"/>
        <v>91</v>
      </c>
      <c r="B94" s="9" t="s">
        <v>361</v>
      </c>
      <c r="C94" s="9" t="s">
        <v>362</v>
      </c>
      <c r="D94" s="10" t="s">
        <v>363</v>
      </c>
      <c r="E94" s="10" t="s">
        <v>364</v>
      </c>
      <c r="F94" s="8" t="s">
        <v>332</v>
      </c>
      <c r="G94" s="12">
        <v>11</v>
      </c>
      <c r="H94" s="12">
        <v>2</v>
      </c>
      <c r="I94" s="13">
        <v>6.5</v>
      </c>
      <c r="J94" s="14">
        <v>0</v>
      </c>
      <c r="K94" s="19">
        <v>10.5</v>
      </c>
      <c r="L94" s="14">
        <v>5.25</v>
      </c>
      <c r="M94" s="14">
        <v>15</v>
      </c>
      <c r="N94" s="14">
        <v>10</v>
      </c>
    </row>
    <row r="95" spans="1:14" hidden="1" x14ac:dyDescent="0.25">
      <c r="A95" s="1">
        <f t="shared" si="1"/>
        <v>92</v>
      </c>
      <c r="B95" s="9" t="s">
        <v>365</v>
      </c>
      <c r="C95" s="9" t="s">
        <v>366</v>
      </c>
      <c r="D95" s="10" t="s">
        <v>367</v>
      </c>
      <c r="E95" s="10" t="s">
        <v>64</v>
      </c>
      <c r="F95" s="8" t="s">
        <v>332</v>
      </c>
      <c r="G95" s="12">
        <v>11.5</v>
      </c>
      <c r="H95" s="12">
        <v>2</v>
      </c>
      <c r="I95" s="13">
        <v>6.75</v>
      </c>
      <c r="J95" s="14">
        <v>15</v>
      </c>
      <c r="K95" s="14">
        <v>7</v>
      </c>
      <c r="L95" s="14">
        <v>11</v>
      </c>
      <c r="M95" s="14">
        <v>17</v>
      </c>
      <c r="N95" s="14">
        <v>11</v>
      </c>
    </row>
    <row r="96" spans="1:14" hidden="1" x14ac:dyDescent="0.25">
      <c r="A96" s="1">
        <f t="shared" si="1"/>
        <v>93</v>
      </c>
      <c r="B96" s="9" t="s">
        <v>368</v>
      </c>
      <c r="C96" s="9" t="s">
        <v>369</v>
      </c>
      <c r="D96" s="10" t="s">
        <v>370</v>
      </c>
      <c r="E96" s="10" t="s">
        <v>371</v>
      </c>
      <c r="F96" s="8" t="s">
        <v>332</v>
      </c>
      <c r="G96" s="12">
        <v>10</v>
      </c>
      <c r="H96" s="12">
        <v>2</v>
      </c>
      <c r="I96" s="13">
        <v>6</v>
      </c>
      <c r="J96" s="14">
        <v>15</v>
      </c>
      <c r="K96" s="14">
        <v>7</v>
      </c>
      <c r="L96" s="14">
        <v>11</v>
      </c>
      <c r="M96" s="14">
        <v>16</v>
      </c>
      <c r="N96" s="14">
        <v>11</v>
      </c>
    </row>
    <row r="97" spans="1:14" hidden="1" x14ac:dyDescent="0.25">
      <c r="A97" s="1">
        <f t="shared" si="1"/>
        <v>94</v>
      </c>
      <c r="B97" s="9" t="s">
        <v>372</v>
      </c>
      <c r="C97" s="9" t="s">
        <v>373</v>
      </c>
      <c r="D97" s="10" t="s">
        <v>374</v>
      </c>
      <c r="E97" s="10" t="s">
        <v>375</v>
      </c>
      <c r="F97" s="8" t="s">
        <v>332</v>
      </c>
      <c r="G97" s="12">
        <v>10</v>
      </c>
      <c r="H97" s="12">
        <v>1</v>
      </c>
      <c r="I97" s="13">
        <v>5.5</v>
      </c>
      <c r="J97" s="14">
        <v>14</v>
      </c>
      <c r="K97" s="14">
        <v>7</v>
      </c>
      <c r="L97" s="14">
        <v>10.5</v>
      </c>
      <c r="M97" s="14">
        <v>18</v>
      </c>
      <c r="N97" s="14">
        <v>9</v>
      </c>
    </row>
    <row r="98" spans="1:14" hidden="1" x14ac:dyDescent="0.25">
      <c r="A98" s="1">
        <f t="shared" si="1"/>
        <v>95</v>
      </c>
      <c r="B98" s="9" t="s">
        <v>376</v>
      </c>
      <c r="C98" s="9" t="s">
        <v>377</v>
      </c>
      <c r="D98" s="10" t="s">
        <v>378</v>
      </c>
      <c r="E98" s="10" t="s">
        <v>379</v>
      </c>
      <c r="F98" s="8" t="s">
        <v>332</v>
      </c>
      <c r="G98" s="12">
        <v>10</v>
      </c>
      <c r="H98" s="12">
        <v>5</v>
      </c>
      <c r="I98" s="13">
        <v>7.5</v>
      </c>
      <c r="J98" s="14">
        <v>13</v>
      </c>
      <c r="K98" s="14">
        <v>10</v>
      </c>
      <c r="L98" s="14">
        <v>11.5</v>
      </c>
      <c r="M98" s="14">
        <v>16</v>
      </c>
      <c r="N98" s="14">
        <v>8</v>
      </c>
    </row>
    <row r="99" spans="1:14" hidden="1" x14ac:dyDescent="0.25">
      <c r="A99" s="1">
        <f t="shared" si="1"/>
        <v>96</v>
      </c>
      <c r="B99" s="9" t="s">
        <v>380</v>
      </c>
      <c r="C99" s="9" t="s">
        <v>381</v>
      </c>
      <c r="D99" s="10" t="s">
        <v>382</v>
      </c>
      <c r="E99" s="10" t="s">
        <v>383</v>
      </c>
      <c r="F99" s="8" t="s">
        <v>332</v>
      </c>
      <c r="G99" s="12">
        <v>10</v>
      </c>
      <c r="H99" s="12">
        <v>1</v>
      </c>
      <c r="I99" s="13">
        <v>5.5</v>
      </c>
      <c r="J99" s="14">
        <v>15</v>
      </c>
      <c r="K99" s="14">
        <v>7.75</v>
      </c>
      <c r="L99" s="14">
        <v>11.375</v>
      </c>
      <c r="M99" s="14">
        <v>16</v>
      </c>
      <c r="N99" s="14">
        <v>10</v>
      </c>
    </row>
    <row r="100" spans="1:14" hidden="1" x14ac:dyDescent="0.25">
      <c r="A100" s="1">
        <f t="shared" si="1"/>
        <v>97</v>
      </c>
      <c r="B100" s="16" t="s">
        <v>384</v>
      </c>
      <c r="C100" s="9" t="s">
        <v>385</v>
      </c>
      <c r="D100" s="15" t="s">
        <v>386</v>
      </c>
      <c r="E100" s="15" t="s">
        <v>387</v>
      </c>
      <c r="F100" s="8" t="s">
        <v>332</v>
      </c>
      <c r="G100" s="12">
        <v>11.5</v>
      </c>
      <c r="H100" s="12">
        <v>2</v>
      </c>
      <c r="I100" s="13">
        <v>6.75</v>
      </c>
      <c r="J100" s="14">
        <v>12.5</v>
      </c>
      <c r="K100" s="14">
        <v>7</v>
      </c>
      <c r="L100" s="14">
        <v>9.75</v>
      </c>
      <c r="M100" s="14">
        <f>VLOOKUP(B100,[1]Feuil1!$B:$J,9,FALSE)</f>
        <v>0</v>
      </c>
      <c r="N100" s="14">
        <v>9</v>
      </c>
    </row>
    <row r="101" spans="1:14" hidden="1" x14ac:dyDescent="0.25">
      <c r="A101" s="1">
        <f t="shared" si="1"/>
        <v>98</v>
      </c>
      <c r="B101" s="9" t="s">
        <v>388</v>
      </c>
      <c r="C101" s="9" t="s">
        <v>389</v>
      </c>
      <c r="D101" s="10" t="s">
        <v>390</v>
      </c>
      <c r="E101" s="10" t="s">
        <v>391</v>
      </c>
      <c r="F101" s="8" t="s">
        <v>332</v>
      </c>
      <c r="G101" s="12">
        <v>14.5</v>
      </c>
      <c r="H101" s="12">
        <v>1</v>
      </c>
      <c r="I101" s="13">
        <v>7.75</v>
      </c>
      <c r="J101" s="14">
        <v>16</v>
      </c>
      <c r="K101" s="14">
        <v>7</v>
      </c>
      <c r="L101" s="14">
        <v>11.5</v>
      </c>
      <c r="M101" s="14">
        <v>17</v>
      </c>
      <c r="N101" s="14">
        <v>12</v>
      </c>
    </row>
    <row r="102" spans="1:14" hidden="1" x14ac:dyDescent="0.25">
      <c r="A102" s="1">
        <f t="shared" si="1"/>
        <v>99</v>
      </c>
      <c r="B102" s="9" t="s">
        <v>392</v>
      </c>
      <c r="C102" s="9" t="s">
        <v>393</v>
      </c>
      <c r="D102" s="10" t="s">
        <v>394</v>
      </c>
      <c r="E102" s="10" t="s">
        <v>395</v>
      </c>
      <c r="F102" s="8" t="s">
        <v>332</v>
      </c>
      <c r="G102" s="12"/>
      <c r="H102" s="12">
        <v>0</v>
      </c>
      <c r="I102" s="13">
        <v>0</v>
      </c>
      <c r="J102" s="14">
        <v>0</v>
      </c>
      <c r="K102" s="14">
        <v>0</v>
      </c>
      <c r="L102" s="14">
        <v>0</v>
      </c>
      <c r="M102" s="14">
        <f>VLOOKUP(B102,[1]Feuil1!$B:$J,9,FALSE)</f>
        <v>0</v>
      </c>
      <c r="N102" s="14"/>
    </row>
    <row r="103" spans="1:14" hidden="1" x14ac:dyDescent="0.25">
      <c r="A103" s="1">
        <f t="shared" si="1"/>
        <v>100</v>
      </c>
      <c r="B103" s="9" t="s">
        <v>396</v>
      </c>
      <c r="C103" s="9" t="s">
        <v>397</v>
      </c>
      <c r="D103" s="10" t="s">
        <v>398</v>
      </c>
      <c r="E103" s="10" t="s">
        <v>399</v>
      </c>
      <c r="F103" s="8" t="s">
        <v>332</v>
      </c>
      <c r="G103" s="12"/>
      <c r="H103" s="12">
        <v>0</v>
      </c>
      <c r="I103" s="13">
        <v>0</v>
      </c>
      <c r="J103" s="14">
        <v>0</v>
      </c>
      <c r="K103" s="14">
        <v>0</v>
      </c>
      <c r="L103" s="14">
        <v>0</v>
      </c>
      <c r="M103" s="14">
        <f>VLOOKUP(B103,[1]Feuil1!$B:$J,9,FALSE)</f>
        <v>0</v>
      </c>
      <c r="N103" s="14"/>
    </row>
    <row r="104" spans="1:14" hidden="1" x14ac:dyDescent="0.25">
      <c r="A104" s="1">
        <f t="shared" si="1"/>
        <v>101</v>
      </c>
      <c r="B104" s="9" t="s">
        <v>400</v>
      </c>
      <c r="C104" s="9" t="s">
        <v>401</v>
      </c>
      <c r="D104" s="10" t="s">
        <v>402</v>
      </c>
      <c r="E104" s="10" t="s">
        <v>403</v>
      </c>
      <c r="F104" s="8" t="s">
        <v>332</v>
      </c>
      <c r="G104" s="12">
        <v>11.5</v>
      </c>
      <c r="H104" s="12">
        <v>2</v>
      </c>
      <c r="I104" s="13">
        <v>6.75</v>
      </c>
      <c r="J104" s="14">
        <v>15</v>
      </c>
      <c r="K104" s="14">
        <v>10</v>
      </c>
      <c r="L104" s="14">
        <v>12.5</v>
      </c>
      <c r="M104" s="14">
        <v>16</v>
      </c>
      <c r="N104" s="14">
        <v>7</v>
      </c>
    </row>
    <row r="105" spans="1:14" hidden="1" x14ac:dyDescent="0.25">
      <c r="A105" s="1">
        <f t="shared" si="1"/>
        <v>102</v>
      </c>
      <c r="B105" s="9" t="s">
        <v>404</v>
      </c>
      <c r="C105" s="9" t="s">
        <v>405</v>
      </c>
      <c r="D105" s="10" t="s">
        <v>406</v>
      </c>
      <c r="E105" s="10" t="s">
        <v>407</v>
      </c>
      <c r="F105" s="8" t="s">
        <v>332</v>
      </c>
      <c r="G105" s="12">
        <v>17</v>
      </c>
      <c r="H105" s="12">
        <v>4</v>
      </c>
      <c r="I105" s="13">
        <v>10.5</v>
      </c>
      <c r="J105" s="14">
        <v>16</v>
      </c>
      <c r="K105" s="14">
        <v>14.5</v>
      </c>
      <c r="L105" s="14">
        <v>15.25</v>
      </c>
      <c r="M105" s="14">
        <f>VLOOKUP(B105,[1]Feuil1!$B:$J,9,FALSE)</f>
        <v>0</v>
      </c>
      <c r="N105" s="14">
        <v>12</v>
      </c>
    </row>
    <row r="106" spans="1:14" hidden="1" x14ac:dyDescent="0.25">
      <c r="A106" s="1">
        <f t="shared" si="1"/>
        <v>103</v>
      </c>
      <c r="B106" s="9" t="s">
        <v>408</v>
      </c>
      <c r="C106" s="9" t="s">
        <v>409</v>
      </c>
      <c r="D106" s="10" t="s">
        <v>410</v>
      </c>
      <c r="E106" s="10" t="s">
        <v>411</v>
      </c>
      <c r="F106" s="8" t="s">
        <v>332</v>
      </c>
      <c r="G106" s="12">
        <v>13</v>
      </c>
      <c r="H106" s="12">
        <v>3</v>
      </c>
      <c r="I106" s="13">
        <v>8</v>
      </c>
      <c r="J106" s="14">
        <v>15</v>
      </c>
      <c r="K106" s="14">
        <v>9</v>
      </c>
      <c r="L106" s="14">
        <v>12</v>
      </c>
      <c r="M106" s="14">
        <v>17</v>
      </c>
      <c r="N106" s="14">
        <v>10</v>
      </c>
    </row>
    <row r="107" spans="1:14" hidden="1" x14ac:dyDescent="0.25">
      <c r="A107" s="1">
        <f t="shared" si="1"/>
        <v>104</v>
      </c>
      <c r="B107" s="9" t="s">
        <v>412</v>
      </c>
      <c r="C107" s="9" t="s">
        <v>413</v>
      </c>
      <c r="D107" s="10" t="s">
        <v>414</v>
      </c>
      <c r="E107" s="10" t="s">
        <v>415</v>
      </c>
      <c r="F107" s="11" t="s">
        <v>332</v>
      </c>
      <c r="G107" s="12">
        <v>11.5</v>
      </c>
      <c r="H107" s="12">
        <v>6</v>
      </c>
      <c r="I107" s="13">
        <v>8.75</v>
      </c>
      <c r="J107" s="14">
        <v>16</v>
      </c>
      <c r="K107" s="14">
        <v>7.5</v>
      </c>
      <c r="L107" s="14">
        <v>11.75</v>
      </c>
      <c r="M107" s="14">
        <v>16</v>
      </c>
      <c r="N107" s="14">
        <v>11</v>
      </c>
    </row>
    <row r="108" spans="1:14" hidden="1" x14ac:dyDescent="0.25">
      <c r="A108" s="1">
        <f t="shared" si="1"/>
        <v>105</v>
      </c>
      <c r="B108" s="9" t="s">
        <v>416</v>
      </c>
      <c r="C108" s="9" t="s">
        <v>417</v>
      </c>
      <c r="D108" s="10" t="s">
        <v>418</v>
      </c>
      <c r="E108" s="10" t="s">
        <v>419</v>
      </c>
      <c r="F108" s="8" t="s">
        <v>332</v>
      </c>
      <c r="G108" s="12">
        <v>13</v>
      </c>
      <c r="H108" s="12">
        <v>2</v>
      </c>
      <c r="I108" s="13">
        <v>7.5</v>
      </c>
      <c r="J108" s="14">
        <v>15</v>
      </c>
      <c r="K108" s="14">
        <v>14</v>
      </c>
      <c r="L108" s="14">
        <v>14.5</v>
      </c>
      <c r="M108" s="14">
        <f>VLOOKUP(B108,[1]Feuil1!$B:$J,9,FALSE)</f>
        <v>0</v>
      </c>
      <c r="N108" s="14">
        <v>11</v>
      </c>
    </row>
    <row r="109" spans="1:14" hidden="1" x14ac:dyDescent="0.25">
      <c r="A109" s="1">
        <f t="shared" si="1"/>
        <v>106</v>
      </c>
      <c r="B109" s="9" t="s">
        <v>420</v>
      </c>
      <c r="C109" s="9" t="s">
        <v>421</v>
      </c>
      <c r="D109" s="10" t="s">
        <v>422</v>
      </c>
      <c r="E109" s="10" t="s">
        <v>423</v>
      </c>
      <c r="F109" s="8" t="s">
        <v>332</v>
      </c>
      <c r="G109" s="12">
        <v>11</v>
      </c>
      <c r="H109" s="12">
        <v>2</v>
      </c>
      <c r="I109" s="13">
        <v>6.5</v>
      </c>
      <c r="J109" s="14">
        <v>13</v>
      </c>
      <c r="K109" s="14">
        <v>11</v>
      </c>
      <c r="L109" s="14">
        <v>12</v>
      </c>
      <c r="M109" s="14">
        <v>16</v>
      </c>
      <c r="N109" s="14">
        <v>14</v>
      </c>
    </row>
    <row r="110" spans="1:14" hidden="1" x14ac:dyDescent="0.25">
      <c r="A110" s="1">
        <f t="shared" si="1"/>
        <v>107</v>
      </c>
      <c r="B110" s="9" t="s">
        <v>424</v>
      </c>
      <c r="C110" s="9" t="s">
        <v>425</v>
      </c>
      <c r="D110" s="10" t="s">
        <v>426</v>
      </c>
      <c r="E110" s="10" t="s">
        <v>427</v>
      </c>
      <c r="F110" s="8" t="s">
        <v>332</v>
      </c>
      <c r="G110" s="12">
        <v>10</v>
      </c>
      <c r="H110" s="12">
        <v>2</v>
      </c>
      <c r="I110" s="13">
        <v>6</v>
      </c>
      <c r="J110" s="14">
        <v>14</v>
      </c>
      <c r="K110" s="14">
        <v>7.5</v>
      </c>
      <c r="L110" s="14">
        <v>10.75</v>
      </c>
      <c r="M110" s="14">
        <v>16</v>
      </c>
      <c r="N110" s="14">
        <v>10</v>
      </c>
    </row>
    <row r="111" spans="1:14" hidden="1" x14ac:dyDescent="0.25">
      <c r="A111" s="1">
        <f t="shared" si="1"/>
        <v>108</v>
      </c>
      <c r="B111" s="9" t="s">
        <v>428</v>
      </c>
      <c r="C111" s="9" t="s">
        <v>429</v>
      </c>
      <c r="D111" s="10" t="s">
        <v>430</v>
      </c>
      <c r="E111" s="10" t="s">
        <v>140</v>
      </c>
      <c r="F111" s="8" t="s">
        <v>332</v>
      </c>
      <c r="G111" s="12">
        <v>11</v>
      </c>
      <c r="H111" s="12">
        <v>3</v>
      </c>
      <c r="I111" s="13">
        <v>7</v>
      </c>
      <c r="J111" s="14">
        <v>12.5</v>
      </c>
      <c r="K111" s="14">
        <v>5.5</v>
      </c>
      <c r="L111" s="14">
        <v>9</v>
      </c>
      <c r="M111" s="14">
        <v>12.5</v>
      </c>
      <c r="N111" s="14">
        <v>13</v>
      </c>
    </row>
    <row r="112" spans="1:14" hidden="1" x14ac:dyDescent="0.25">
      <c r="A112" s="1">
        <f t="shared" si="1"/>
        <v>109</v>
      </c>
      <c r="B112" s="9" t="s">
        <v>431</v>
      </c>
      <c r="C112" s="9" t="s">
        <v>432</v>
      </c>
      <c r="D112" s="10" t="s">
        <v>433</v>
      </c>
      <c r="E112" s="10" t="s">
        <v>434</v>
      </c>
      <c r="F112" s="8" t="s">
        <v>332</v>
      </c>
      <c r="G112" s="12"/>
      <c r="H112" s="12">
        <v>0</v>
      </c>
      <c r="I112" s="13">
        <v>0</v>
      </c>
      <c r="J112" s="14">
        <v>0</v>
      </c>
      <c r="K112" s="14">
        <v>0</v>
      </c>
      <c r="L112" s="14">
        <v>0</v>
      </c>
      <c r="M112" s="14">
        <f>VLOOKUP(B112,[1]Feuil1!$B:$J,9,FALSE)</f>
        <v>0</v>
      </c>
      <c r="N112" s="14"/>
    </row>
    <row r="113" spans="1:14" hidden="1" x14ac:dyDescent="0.25">
      <c r="A113" s="1">
        <f t="shared" si="1"/>
        <v>110</v>
      </c>
      <c r="B113" s="9" t="s">
        <v>435</v>
      </c>
      <c r="C113" s="9" t="s">
        <v>436</v>
      </c>
      <c r="D113" s="10" t="s">
        <v>437</v>
      </c>
      <c r="E113" s="10" t="s">
        <v>438</v>
      </c>
      <c r="F113" s="8" t="s">
        <v>332</v>
      </c>
      <c r="G113" s="12">
        <v>16</v>
      </c>
      <c r="H113" s="12">
        <v>4</v>
      </c>
      <c r="I113" s="13">
        <v>10</v>
      </c>
      <c r="J113" s="14">
        <v>14</v>
      </c>
      <c r="K113" s="14">
        <v>9.5</v>
      </c>
      <c r="L113" s="14">
        <v>11.75</v>
      </c>
      <c r="M113" s="14">
        <v>18</v>
      </c>
      <c r="N113" s="14">
        <v>9</v>
      </c>
    </row>
    <row r="114" spans="1:14" hidden="1" x14ac:dyDescent="0.25">
      <c r="A114" s="1">
        <f t="shared" si="1"/>
        <v>111</v>
      </c>
      <c r="B114" s="9" t="s">
        <v>439</v>
      </c>
      <c r="C114" s="9" t="s">
        <v>440</v>
      </c>
      <c r="D114" s="10" t="s">
        <v>441</v>
      </c>
      <c r="E114" s="10" t="s">
        <v>442</v>
      </c>
      <c r="F114" s="11" t="s">
        <v>443</v>
      </c>
      <c r="G114" s="12">
        <v>10</v>
      </c>
      <c r="H114" s="12">
        <v>1</v>
      </c>
      <c r="I114" s="13">
        <v>5.5</v>
      </c>
      <c r="J114" s="14">
        <v>13</v>
      </c>
      <c r="K114" s="14">
        <v>6</v>
      </c>
      <c r="L114" s="14">
        <v>9.5</v>
      </c>
      <c r="M114" s="14">
        <f>VLOOKUP(B114,[1]Feuil1!$B:$J,9,FALSE)</f>
        <v>14</v>
      </c>
      <c r="N114" s="14">
        <v>11</v>
      </c>
    </row>
    <row r="115" spans="1:14" hidden="1" x14ac:dyDescent="0.25">
      <c r="A115" s="1">
        <f t="shared" si="1"/>
        <v>112</v>
      </c>
      <c r="B115" s="9" t="s">
        <v>444</v>
      </c>
      <c r="C115" s="9" t="s">
        <v>445</v>
      </c>
      <c r="D115" s="10" t="s">
        <v>446</v>
      </c>
      <c r="E115" s="10" t="s">
        <v>163</v>
      </c>
      <c r="F115" s="11" t="s">
        <v>443</v>
      </c>
      <c r="G115" s="12">
        <v>10</v>
      </c>
      <c r="H115" s="12">
        <v>3</v>
      </c>
      <c r="I115" s="13">
        <v>6.5</v>
      </c>
      <c r="J115" s="14">
        <v>13</v>
      </c>
      <c r="K115" s="14">
        <v>5.5</v>
      </c>
      <c r="L115" s="14">
        <v>9.25</v>
      </c>
      <c r="M115" s="14">
        <f>VLOOKUP(B115,[1]Feuil1!$B:$J,9,FALSE)</f>
        <v>16</v>
      </c>
      <c r="N115" s="14">
        <v>7</v>
      </c>
    </row>
    <row r="116" spans="1:14" hidden="1" x14ac:dyDescent="0.25">
      <c r="A116" s="1">
        <f t="shared" si="1"/>
        <v>113</v>
      </c>
      <c r="B116" s="9" t="s">
        <v>447</v>
      </c>
      <c r="C116" s="9" t="s">
        <v>448</v>
      </c>
      <c r="D116" s="10" t="s">
        <v>139</v>
      </c>
      <c r="E116" s="10" t="s">
        <v>352</v>
      </c>
      <c r="F116" s="11" t="s">
        <v>443</v>
      </c>
      <c r="G116" s="12">
        <v>10</v>
      </c>
      <c r="H116" s="12">
        <v>1</v>
      </c>
      <c r="I116" s="13">
        <v>5.5</v>
      </c>
      <c r="J116" s="14">
        <v>13.5</v>
      </c>
      <c r="K116" s="14">
        <v>6</v>
      </c>
      <c r="L116" s="14">
        <v>9.75</v>
      </c>
      <c r="M116" s="14">
        <f>VLOOKUP(B116,[1]Feuil1!$B:$J,9,FALSE)</f>
        <v>0</v>
      </c>
      <c r="N116" s="14"/>
    </row>
    <row r="117" spans="1:14" hidden="1" x14ac:dyDescent="0.25">
      <c r="A117" s="1">
        <f t="shared" si="1"/>
        <v>114</v>
      </c>
      <c r="B117" s="9" t="s">
        <v>449</v>
      </c>
      <c r="C117" s="9" t="s">
        <v>450</v>
      </c>
      <c r="D117" s="10" t="s">
        <v>451</v>
      </c>
      <c r="E117" s="10" t="s">
        <v>452</v>
      </c>
      <c r="F117" s="11" t="s">
        <v>443</v>
      </c>
      <c r="G117" s="12">
        <v>10</v>
      </c>
      <c r="H117" s="12">
        <v>6</v>
      </c>
      <c r="I117" s="13">
        <v>8</v>
      </c>
      <c r="J117" s="14">
        <v>13</v>
      </c>
      <c r="K117" s="14">
        <v>7.5</v>
      </c>
      <c r="L117" s="14">
        <v>10.25</v>
      </c>
      <c r="M117" s="14"/>
      <c r="N117" s="14">
        <v>13</v>
      </c>
    </row>
    <row r="118" spans="1:14" hidden="1" x14ac:dyDescent="0.25">
      <c r="A118" s="1">
        <f t="shared" si="1"/>
        <v>115</v>
      </c>
      <c r="B118" s="9" t="s">
        <v>453</v>
      </c>
      <c r="C118" s="9" t="s">
        <v>454</v>
      </c>
      <c r="D118" s="10" t="s">
        <v>359</v>
      </c>
      <c r="E118" s="10" t="s">
        <v>356</v>
      </c>
      <c r="F118" s="11" t="s">
        <v>443</v>
      </c>
      <c r="G118" s="12">
        <v>10</v>
      </c>
      <c r="H118" s="12">
        <v>4</v>
      </c>
      <c r="I118" s="13">
        <v>7</v>
      </c>
      <c r="J118" s="14">
        <v>14</v>
      </c>
      <c r="K118" s="14">
        <v>6.5</v>
      </c>
      <c r="L118" s="14">
        <v>10.25</v>
      </c>
      <c r="M118" s="14">
        <f>VLOOKUP(B118,[1]Feuil1!$B:$J,9,FALSE)</f>
        <v>18</v>
      </c>
      <c r="N118" s="14">
        <v>9</v>
      </c>
    </row>
    <row r="119" spans="1:14" hidden="1" x14ac:dyDescent="0.25">
      <c r="A119" s="1">
        <f t="shared" si="1"/>
        <v>116</v>
      </c>
      <c r="B119" s="16" t="s">
        <v>455</v>
      </c>
      <c r="C119" s="9" t="s">
        <v>456</v>
      </c>
      <c r="D119" s="15" t="s">
        <v>47</v>
      </c>
      <c r="E119" s="15" t="s">
        <v>457</v>
      </c>
      <c r="F119" s="8" t="s">
        <v>443</v>
      </c>
      <c r="G119" s="12"/>
      <c r="H119" s="12">
        <v>0</v>
      </c>
      <c r="I119" s="13">
        <v>0</v>
      </c>
      <c r="J119" s="14"/>
      <c r="K119" s="14">
        <v>0</v>
      </c>
      <c r="L119" s="14">
        <v>0</v>
      </c>
      <c r="M119" s="14">
        <f>VLOOKUP(B119,[1]Feuil1!$B:$J,9,FALSE)</f>
        <v>0</v>
      </c>
      <c r="N119" s="14"/>
    </row>
    <row r="120" spans="1:14" hidden="1" x14ac:dyDescent="0.25">
      <c r="A120" s="1">
        <f t="shared" si="1"/>
        <v>117</v>
      </c>
      <c r="B120" s="9" t="s">
        <v>458</v>
      </c>
      <c r="C120" s="9" t="s">
        <v>459</v>
      </c>
      <c r="D120" s="10" t="s">
        <v>460</v>
      </c>
      <c r="E120" s="10" t="s">
        <v>395</v>
      </c>
      <c r="F120" s="11" t="s">
        <v>443</v>
      </c>
      <c r="G120" s="12">
        <v>15</v>
      </c>
      <c r="H120" s="12">
        <v>0</v>
      </c>
      <c r="I120" s="13">
        <v>7.5</v>
      </c>
      <c r="J120" s="14"/>
      <c r="K120" s="14">
        <v>0</v>
      </c>
      <c r="L120" s="14">
        <v>0</v>
      </c>
      <c r="M120" s="14">
        <f>VLOOKUP(B120,[1]Feuil1!$B:$J,9,FALSE)</f>
        <v>0</v>
      </c>
      <c r="N120" s="14"/>
    </row>
    <row r="121" spans="1:14" hidden="1" x14ac:dyDescent="0.25">
      <c r="A121" s="1">
        <f t="shared" si="1"/>
        <v>118</v>
      </c>
      <c r="B121" s="9" t="s">
        <v>461</v>
      </c>
      <c r="C121" s="9" t="s">
        <v>462</v>
      </c>
      <c r="D121" s="10" t="s">
        <v>463</v>
      </c>
      <c r="E121" s="10" t="s">
        <v>464</v>
      </c>
      <c r="F121" s="11" t="s">
        <v>443</v>
      </c>
      <c r="G121" s="12">
        <v>12</v>
      </c>
      <c r="H121" s="12">
        <v>10</v>
      </c>
      <c r="I121" s="13">
        <v>11</v>
      </c>
      <c r="J121" s="14">
        <v>15</v>
      </c>
      <c r="K121" s="14">
        <v>13.25</v>
      </c>
      <c r="L121" s="14">
        <v>14.125</v>
      </c>
      <c r="M121" s="14">
        <f>VLOOKUP(B121,[1]Feuil1!$B:$J,9,FALSE)</f>
        <v>14</v>
      </c>
      <c r="N121" s="14">
        <v>10</v>
      </c>
    </row>
    <row r="122" spans="1:14" hidden="1" x14ac:dyDescent="0.25">
      <c r="A122" s="1">
        <f t="shared" si="1"/>
        <v>119</v>
      </c>
      <c r="B122" s="9" t="s">
        <v>465</v>
      </c>
      <c r="C122" s="9" t="s">
        <v>466</v>
      </c>
      <c r="D122" s="10" t="s">
        <v>467</v>
      </c>
      <c r="E122" s="10" t="s">
        <v>468</v>
      </c>
      <c r="F122" s="11" t="s">
        <v>443</v>
      </c>
      <c r="G122" s="12">
        <v>15</v>
      </c>
      <c r="H122" s="12">
        <v>10</v>
      </c>
      <c r="I122" s="13">
        <v>12.5</v>
      </c>
      <c r="J122" s="14">
        <v>16.5</v>
      </c>
      <c r="K122" s="14">
        <v>14.75</v>
      </c>
      <c r="L122" s="14">
        <v>15.625</v>
      </c>
      <c r="M122" s="14">
        <f>VLOOKUP(B122,[1]Feuil1!$B:$J,9,FALSE)</f>
        <v>18</v>
      </c>
      <c r="N122" s="14">
        <v>12</v>
      </c>
    </row>
    <row r="123" spans="1:14" hidden="1" x14ac:dyDescent="0.25">
      <c r="A123" s="1">
        <f t="shared" si="1"/>
        <v>120</v>
      </c>
      <c r="B123" s="9" t="s">
        <v>469</v>
      </c>
      <c r="C123" s="9" t="s">
        <v>470</v>
      </c>
      <c r="D123" s="10" t="s">
        <v>471</v>
      </c>
      <c r="E123" s="10" t="s">
        <v>84</v>
      </c>
      <c r="F123" s="11" t="s">
        <v>443</v>
      </c>
      <c r="G123" s="12">
        <v>10</v>
      </c>
      <c r="H123" s="12">
        <v>3</v>
      </c>
      <c r="I123" s="13">
        <v>6.5</v>
      </c>
      <c r="J123" s="14">
        <v>13</v>
      </c>
      <c r="K123" s="14">
        <v>8</v>
      </c>
      <c r="L123" s="14">
        <v>10.5</v>
      </c>
      <c r="M123" s="14">
        <f>VLOOKUP(B123,[1]Feuil1!$B:$J,9,FALSE)</f>
        <v>17</v>
      </c>
      <c r="N123" s="14">
        <v>11</v>
      </c>
    </row>
    <row r="124" spans="1:14" hidden="1" x14ac:dyDescent="0.25">
      <c r="A124" s="1">
        <f t="shared" si="1"/>
        <v>121</v>
      </c>
      <c r="B124" s="9" t="s">
        <v>472</v>
      </c>
      <c r="C124" s="9" t="s">
        <v>473</v>
      </c>
      <c r="D124" s="10" t="s">
        <v>474</v>
      </c>
      <c r="E124" s="10" t="s">
        <v>475</v>
      </c>
      <c r="F124" s="11" t="s">
        <v>443</v>
      </c>
      <c r="G124" s="12"/>
      <c r="H124" s="12">
        <v>0</v>
      </c>
      <c r="I124" s="13">
        <v>0</v>
      </c>
      <c r="J124" s="14"/>
      <c r="K124" s="14">
        <v>0</v>
      </c>
      <c r="L124" s="14">
        <v>0</v>
      </c>
      <c r="M124" s="14">
        <f>VLOOKUP(B124,[1]Feuil1!$B:$J,9,FALSE)</f>
        <v>0</v>
      </c>
      <c r="N124" s="14"/>
    </row>
    <row r="125" spans="1:14" hidden="1" x14ac:dyDescent="0.25">
      <c r="A125" s="1">
        <f t="shared" si="1"/>
        <v>122</v>
      </c>
      <c r="B125" s="9" t="s">
        <v>476</v>
      </c>
      <c r="C125" s="9" t="s">
        <v>477</v>
      </c>
      <c r="D125" s="10" t="s">
        <v>478</v>
      </c>
      <c r="E125" s="10" t="s">
        <v>479</v>
      </c>
      <c r="F125" s="11" t="s">
        <v>443</v>
      </c>
      <c r="G125" s="12">
        <v>10</v>
      </c>
      <c r="H125" s="12">
        <v>8</v>
      </c>
      <c r="I125" s="13">
        <v>9</v>
      </c>
      <c r="J125" s="14">
        <v>13</v>
      </c>
      <c r="K125" s="14">
        <v>9</v>
      </c>
      <c r="L125" s="14">
        <v>11</v>
      </c>
      <c r="M125" s="14">
        <f>VLOOKUP(B125,[1]Feuil1!$B:$J,9,FALSE)</f>
        <v>16</v>
      </c>
      <c r="N125" s="14">
        <v>12</v>
      </c>
    </row>
    <row r="126" spans="1:14" hidden="1" x14ac:dyDescent="0.25">
      <c r="A126" s="1">
        <f t="shared" si="1"/>
        <v>123</v>
      </c>
      <c r="B126" s="9" t="s">
        <v>480</v>
      </c>
      <c r="C126" s="9" t="s">
        <v>481</v>
      </c>
      <c r="D126" s="10" t="s">
        <v>482</v>
      </c>
      <c r="E126" s="10" t="s">
        <v>483</v>
      </c>
      <c r="F126" s="11" t="s">
        <v>443</v>
      </c>
      <c r="G126" s="12">
        <v>12</v>
      </c>
      <c r="H126" s="12">
        <v>10</v>
      </c>
      <c r="I126" s="13">
        <v>11</v>
      </c>
      <c r="J126" s="14">
        <v>14</v>
      </c>
      <c r="K126" s="14">
        <v>8</v>
      </c>
      <c r="L126" s="14">
        <v>11</v>
      </c>
      <c r="M126" s="14">
        <f>VLOOKUP(B126,[1]Feuil1!$B:$J,9,FALSE)</f>
        <v>18</v>
      </c>
      <c r="N126" s="14">
        <v>10</v>
      </c>
    </row>
    <row r="127" spans="1:14" hidden="1" x14ac:dyDescent="0.25">
      <c r="A127" s="1">
        <f t="shared" si="1"/>
        <v>124</v>
      </c>
      <c r="B127" s="9" t="s">
        <v>484</v>
      </c>
      <c r="C127" s="9" t="s">
        <v>485</v>
      </c>
      <c r="D127" s="10" t="s">
        <v>486</v>
      </c>
      <c r="E127" s="10" t="s">
        <v>487</v>
      </c>
      <c r="F127" s="8" t="s">
        <v>443</v>
      </c>
      <c r="G127" s="12">
        <v>10</v>
      </c>
      <c r="H127" s="12">
        <v>1</v>
      </c>
      <c r="I127" s="13">
        <v>5.5</v>
      </c>
      <c r="J127" s="14">
        <v>13</v>
      </c>
      <c r="K127" s="14">
        <v>11.75</v>
      </c>
      <c r="L127" s="14">
        <v>12.375</v>
      </c>
      <c r="M127" s="14">
        <v>15</v>
      </c>
      <c r="N127" s="14">
        <v>17.25</v>
      </c>
    </row>
    <row r="128" spans="1:14" hidden="1" x14ac:dyDescent="0.25">
      <c r="A128" s="1">
        <f t="shared" si="1"/>
        <v>125</v>
      </c>
      <c r="B128" s="9" t="s">
        <v>488</v>
      </c>
      <c r="C128" s="9" t="s">
        <v>489</v>
      </c>
      <c r="D128" s="10" t="s">
        <v>382</v>
      </c>
      <c r="E128" s="10" t="s">
        <v>490</v>
      </c>
      <c r="F128" s="11" t="s">
        <v>443</v>
      </c>
      <c r="G128" s="12">
        <v>10</v>
      </c>
      <c r="H128" s="12">
        <v>1</v>
      </c>
      <c r="I128" s="13">
        <v>5.5</v>
      </c>
      <c r="J128" s="14">
        <v>10</v>
      </c>
      <c r="K128" s="14">
        <v>7</v>
      </c>
      <c r="L128" s="14">
        <v>8.5</v>
      </c>
      <c r="M128" s="14">
        <f>VLOOKUP(B128,[1]Feuil1!$B:$J,9,FALSE)</f>
        <v>18</v>
      </c>
      <c r="N128" s="14">
        <v>10</v>
      </c>
    </row>
    <row r="129" spans="1:14" hidden="1" x14ac:dyDescent="0.25">
      <c r="A129" s="1">
        <f t="shared" si="1"/>
        <v>126</v>
      </c>
      <c r="B129" s="9" t="s">
        <v>491</v>
      </c>
      <c r="C129" s="9" t="s">
        <v>492</v>
      </c>
      <c r="D129" s="10" t="s">
        <v>493</v>
      </c>
      <c r="E129" s="10" t="s">
        <v>124</v>
      </c>
      <c r="F129" s="11" t="s">
        <v>443</v>
      </c>
      <c r="G129" s="12">
        <v>10</v>
      </c>
      <c r="H129" s="12">
        <v>1</v>
      </c>
      <c r="I129" s="13">
        <v>5.5</v>
      </c>
      <c r="J129" s="14">
        <v>13.5</v>
      </c>
      <c r="K129" s="14">
        <v>7.5</v>
      </c>
      <c r="L129" s="14">
        <v>10.5</v>
      </c>
      <c r="M129" s="14">
        <f>VLOOKUP(B129,[1]Feuil1!$B:$J,9,FALSE)</f>
        <v>16</v>
      </c>
      <c r="N129" s="14">
        <v>13</v>
      </c>
    </row>
    <row r="130" spans="1:14" hidden="1" x14ac:dyDescent="0.25">
      <c r="A130" s="1">
        <f t="shared" si="1"/>
        <v>127</v>
      </c>
      <c r="B130" s="9" t="s">
        <v>494</v>
      </c>
      <c r="C130" s="9" t="s">
        <v>495</v>
      </c>
      <c r="D130" s="10" t="s">
        <v>496</v>
      </c>
      <c r="E130" s="10" t="s">
        <v>497</v>
      </c>
      <c r="F130" s="11" t="s">
        <v>443</v>
      </c>
      <c r="G130" s="12">
        <v>10</v>
      </c>
      <c r="H130" s="12">
        <v>0</v>
      </c>
      <c r="I130" s="13">
        <v>5</v>
      </c>
      <c r="J130" s="14">
        <v>14</v>
      </c>
      <c r="K130" s="14">
        <v>0</v>
      </c>
      <c r="L130" s="14">
        <v>7</v>
      </c>
      <c r="M130" s="14">
        <f>VLOOKUP(B130,[1]Feuil1!$B:$J,9,FALSE)</f>
        <v>0</v>
      </c>
      <c r="N130" s="14"/>
    </row>
    <row r="131" spans="1:14" hidden="1" x14ac:dyDescent="0.25">
      <c r="A131" s="1">
        <f t="shared" si="1"/>
        <v>128</v>
      </c>
      <c r="B131" s="9" t="s">
        <v>498</v>
      </c>
      <c r="C131" s="9" t="s">
        <v>499</v>
      </c>
      <c r="D131" s="10" t="s">
        <v>500</v>
      </c>
      <c r="E131" s="10" t="s">
        <v>501</v>
      </c>
      <c r="F131" s="11" t="s">
        <v>443</v>
      </c>
      <c r="G131" s="12">
        <v>10</v>
      </c>
      <c r="H131" s="12">
        <v>1</v>
      </c>
      <c r="I131" s="13">
        <v>5.5</v>
      </c>
      <c r="J131" s="14">
        <v>15</v>
      </c>
      <c r="K131" s="14">
        <v>7</v>
      </c>
      <c r="L131" s="14">
        <v>11</v>
      </c>
      <c r="M131" s="14">
        <f>VLOOKUP(B131,[1]Feuil1!$B:$J,9,FALSE)</f>
        <v>16</v>
      </c>
      <c r="N131" s="14">
        <v>9</v>
      </c>
    </row>
    <row r="132" spans="1:14" hidden="1" x14ac:dyDescent="0.25">
      <c r="A132" s="1">
        <f t="shared" si="1"/>
        <v>129</v>
      </c>
      <c r="B132" s="16" t="s">
        <v>502</v>
      </c>
      <c r="C132" s="9" t="s">
        <v>503</v>
      </c>
      <c r="D132" s="15" t="s">
        <v>504</v>
      </c>
      <c r="E132" s="15" t="s">
        <v>505</v>
      </c>
      <c r="F132" s="8" t="s">
        <v>443</v>
      </c>
      <c r="G132" s="12">
        <v>10</v>
      </c>
      <c r="H132" s="12">
        <v>3</v>
      </c>
      <c r="I132" s="13">
        <v>6.5</v>
      </c>
      <c r="J132" s="14">
        <v>13</v>
      </c>
      <c r="K132" s="14">
        <v>10.5</v>
      </c>
      <c r="L132" s="14">
        <v>11.75</v>
      </c>
      <c r="M132" s="14">
        <f>VLOOKUP(B132,[1]Feuil1!$B:$J,9,FALSE)</f>
        <v>0</v>
      </c>
      <c r="N132" s="14">
        <v>10</v>
      </c>
    </row>
    <row r="133" spans="1:14" hidden="1" x14ac:dyDescent="0.25">
      <c r="A133" s="1">
        <f t="shared" ref="A133:A196" si="2">A132+1</f>
        <v>130</v>
      </c>
      <c r="B133" s="9" t="s">
        <v>506</v>
      </c>
      <c r="C133" s="9" t="s">
        <v>507</v>
      </c>
      <c r="D133" s="10" t="s">
        <v>508</v>
      </c>
      <c r="E133" s="10" t="s">
        <v>509</v>
      </c>
      <c r="F133" s="8" t="s">
        <v>443</v>
      </c>
      <c r="G133" s="12"/>
      <c r="H133" s="12">
        <v>0</v>
      </c>
      <c r="I133" s="13">
        <v>0</v>
      </c>
      <c r="J133" s="14"/>
      <c r="K133" s="14">
        <v>0</v>
      </c>
      <c r="L133" s="14">
        <v>0</v>
      </c>
      <c r="M133" s="14">
        <v>14</v>
      </c>
      <c r="N133" s="14">
        <v>0</v>
      </c>
    </row>
    <row r="134" spans="1:14" hidden="1" x14ac:dyDescent="0.25">
      <c r="A134" s="1">
        <f t="shared" si="2"/>
        <v>131</v>
      </c>
      <c r="B134" s="9" t="s">
        <v>510</v>
      </c>
      <c r="C134" s="9" t="s">
        <v>511</v>
      </c>
      <c r="D134" s="10" t="s">
        <v>512</v>
      </c>
      <c r="E134" s="10" t="s">
        <v>327</v>
      </c>
      <c r="F134" s="11" t="s">
        <v>443</v>
      </c>
      <c r="G134" s="12">
        <v>10</v>
      </c>
      <c r="H134" s="12">
        <v>3</v>
      </c>
      <c r="I134" s="13">
        <v>6.5</v>
      </c>
      <c r="J134" s="14">
        <v>14</v>
      </c>
      <c r="K134" s="14">
        <v>10</v>
      </c>
      <c r="L134" s="14">
        <v>12</v>
      </c>
      <c r="M134" s="14">
        <f>VLOOKUP(B134,[1]Feuil1!$B:$J,9,FALSE)</f>
        <v>18</v>
      </c>
      <c r="N134" s="14">
        <v>12</v>
      </c>
    </row>
    <row r="135" spans="1:14" hidden="1" x14ac:dyDescent="0.25">
      <c r="A135" s="1">
        <f t="shared" si="2"/>
        <v>132</v>
      </c>
      <c r="B135" s="9" t="s">
        <v>513</v>
      </c>
      <c r="C135" s="9" t="s">
        <v>514</v>
      </c>
      <c r="D135" s="10" t="s">
        <v>515</v>
      </c>
      <c r="E135" s="10" t="s">
        <v>516</v>
      </c>
      <c r="F135" s="11" t="s">
        <v>443</v>
      </c>
      <c r="G135" s="12">
        <v>15</v>
      </c>
      <c r="H135" s="12">
        <v>7</v>
      </c>
      <c r="I135" s="13">
        <v>11</v>
      </c>
      <c r="J135" s="14">
        <v>15</v>
      </c>
      <c r="K135" s="14">
        <v>9.5</v>
      </c>
      <c r="L135" s="14">
        <v>12.25</v>
      </c>
      <c r="M135" s="14">
        <f>VLOOKUP(B135,[1]Feuil1!$B:$J,9,FALSE)</f>
        <v>18</v>
      </c>
      <c r="N135" s="14">
        <v>10</v>
      </c>
    </row>
    <row r="136" spans="1:14" hidden="1" x14ac:dyDescent="0.25">
      <c r="A136" s="1">
        <f t="shared" si="2"/>
        <v>133</v>
      </c>
      <c r="B136" s="9" t="s">
        <v>517</v>
      </c>
      <c r="C136" s="9" t="s">
        <v>518</v>
      </c>
      <c r="D136" s="10" t="s">
        <v>519</v>
      </c>
      <c r="E136" s="10" t="s">
        <v>520</v>
      </c>
      <c r="F136" s="11" t="s">
        <v>443</v>
      </c>
      <c r="G136" s="12">
        <v>10</v>
      </c>
      <c r="H136" s="12">
        <v>1</v>
      </c>
      <c r="I136" s="13">
        <v>5.5</v>
      </c>
      <c r="J136" s="14">
        <v>13.5</v>
      </c>
      <c r="K136" s="14">
        <v>4</v>
      </c>
      <c r="L136" s="14">
        <v>8.75</v>
      </c>
      <c r="M136" s="14">
        <f>VLOOKUP(B136,[1]Feuil1!$B:$J,9,FALSE)</f>
        <v>0</v>
      </c>
      <c r="N136" s="14">
        <v>7</v>
      </c>
    </row>
    <row r="137" spans="1:14" hidden="1" x14ac:dyDescent="0.25">
      <c r="A137" s="1">
        <f t="shared" si="2"/>
        <v>134</v>
      </c>
      <c r="B137" s="9" t="s">
        <v>521</v>
      </c>
      <c r="C137" s="9" t="s">
        <v>522</v>
      </c>
      <c r="D137" s="10" t="s">
        <v>523</v>
      </c>
      <c r="E137" s="10" t="s">
        <v>524</v>
      </c>
      <c r="F137" s="11" t="s">
        <v>443</v>
      </c>
      <c r="G137" s="12">
        <v>14</v>
      </c>
      <c r="H137" s="12">
        <v>5</v>
      </c>
      <c r="I137" s="13">
        <v>9.5</v>
      </c>
      <c r="J137" s="14">
        <v>13</v>
      </c>
      <c r="K137" s="14">
        <v>6</v>
      </c>
      <c r="L137" s="14">
        <v>9.5</v>
      </c>
      <c r="M137" s="14">
        <f>VLOOKUP(B137,[1]Feuil1!$B:$J,9,FALSE)</f>
        <v>16</v>
      </c>
      <c r="N137" s="14">
        <v>8</v>
      </c>
    </row>
    <row r="138" spans="1:14" hidden="1" x14ac:dyDescent="0.25">
      <c r="A138" s="1">
        <f t="shared" si="2"/>
        <v>135</v>
      </c>
      <c r="B138" s="9" t="s">
        <v>525</v>
      </c>
      <c r="C138" s="9" t="s">
        <v>526</v>
      </c>
      <c r="D138" s="10" t="s">
        <v>527</v>
      </c>
      <c r="E138" s="10" t="s">
        <v>104</v>
      </c>
      <c r="F138" s="11" t="s">
        <v>443</v>
      </c>
      <c r="G138" s="12">
        <v>10</v>
      </c>
      <c r="H138" s="12">
        <v>6</v>
      </c>
      <c r="I138" s="13">
        <v>8</v>
      </c>
      <c r="J138" s="14">
        <v>13</v>
      </c>
      <c r="K138" s="14">
        <v>10</v>
      </c>
      <c r="L138" s="14">
        <v>11.5</v>
      </c>
      <c r="M138" s="14">
        <f>VLOOKUP(B138,[1]Feuil1!$B:$J,9,FALSE)</f>
        <v>16</v>
      </c>
      <c r="N138" s="14">
        <v>9</v>
      </c>
    </row>
    <row r="139" spans="1:14" hidden="1" x14ac:dyDescent="0.25">
      <c r="A139" s="1">
        <f t="shared" si="2"/>
        <v>136</v>
      </c>
      <c r="B139" s="9" t="s">
        <v>528</v>
      </c>
      <c r="C139" s="9" t="s">
        <v>529</v>
      </c>
      <c r="D139" s="10" t="s">
        <v>530</v>
      </c>
      <c r="E139" s="10" t="s">
        <v>258</v>
      </c>
      <c r="F139" s="11" t="s">
        <v>443</v>
      </c>
      <c r="G139" s="12"/>
      <c r="H139" s="12">
        <v>0</v>
      </c>
      <c r="I139" s="13">
        <v>0</v>
      </c>
      <c r="J139" s="14"/>
      <c r="K139" s="14">
        <v>0</v>
      </c>
      <c r="L139" s="14">
        <v>0</v>
      </c>
      <c r="M139" s="14">
        <f>VLOOKUP(B139,[1]Feuil1!$B:$J,9,FALSE)</f>
        <v>0</v>
      </c>
      <c r="N139" s="14"/>
    </row>
    <row r="140" spans="1:14" hidden="1" x14ac:dyDescent="0.25">
      <c r="A140" s="1">
        <f t="shared" si="2"/>
        <v>137</v>
      </c>
      <c r="B140" s="9" t="s">
        <v>531</v>
      </c>
      <c r="C140" s="9" t="s">
        <v>532</v>
      </c>
      <c r="D140" s="10" t="s">
        <v>533</v>
      </c>
      <c r="E140" s="10" t="s">
        <v>534</v>
      </c>
      <c r="F140" s="8" t="s">
        <v>443</v>
      </c>
      <c r="G140" s="12">
        <v>12</v>
      </c>
      <c r="H140" s="12">
        <v>10</v>
      </c>
      <c r="I140" s="13">
        <v>11</v>
      </c>
      <c r="J140" s="14">
        <v>13</v>
      </c>
      <c r="K140" s="14">
        <v>10.75</v>
      </c>
      <c r="L140" s="14">
        <v>11.875</v>
      </c>
      <c r="M140" s="14">
        <v>16</v>
      </c>
      <c r="N140" s="14">
        <v>11</v>
      </c>
    </row>
    <row r="141" spans="1:14" hidden="1" x14ac:dyDescent="0.25">
      <c r="A141" s="1">
        <f t="shared" si="2"/>
        <v>138</v>
      </c>
      <c r="B141" s="9" t="s">
        <v>535</v>
      </c>
      <c r="C141" s="9" t="s">
        <v>536</v>
      </c>
      <c r="D141" s="10" t="s">
        <v>537</v>
      </c>
      <c r="E141" s="10" t="s">
        <v>538</v>
      </c>
      <c r="F141" s="11" t="s">
        <v>443</v>
      </c>
      <c r="G141" s="12">
        <v>10</v>
      </c>
      <c r="H141" s="12">
        <v>1</v>
      </c>
      <c r="I141" s="13">
        <v>5.5</v>
      </c>
      <c r="J141" s="14">
        <v>13</v>
      </c>
      <c r="K141" s="14">
        <v>4.5</v>
      </c>
      <c r="L141" s="14">
        <v>8.75</v>
      </c>
      <c r="M141" s="14">
        <f>VLOOKUP(B141,[1]Feuil1!$B:$J,9,FALSE)</f>
        <v>14</v>
      </c>
      <c r="N141" s="14">
        <v>10</v>
      </c>
    </row>
    <row r="142" spans="1:14" hidden="1" x14ac:dyDescent="0.25">
      <c r="A142" s="1">
        <f t="shared" si="2"/>
        <v>139</v>
      </c>
      <c r="B142" s="9" t="s">
        <v>539</v>
      </c>
      <c r="C142" s="9" t="s">
        <v>540</v>
      </c>
      <c r="D142" s="10" t="s">
        <v>541</v>
      </c>
      <c r="E142" s="10" t="s">
        <v>542</v>
      </c>
      <c r="F142" s="11" t="s">
        <v>443</v>
      </c>
      <c r="G142" s="12">
        <v>14</v>
      </c>
      <c r="H142" s="12">
        <v>12</v>
      </c>
      <c r="I142" s="13">
        <v>13</v>
      </c>
      <c r="J142" s="14">
        <v>13.5</v>
      </c>
      <c r="K142" s="14">
        <v>10</v>
      </c>
      <c r="L142" s="14">
        <v>11.75</v>
      </c>
      <c r="M142" s="14">
        <f>VLOOKUP(B142,[1]Feuil1!$B:$J,9,FALSE)</f>
        <v>0</v>
      </c>
      <c r="N142" s="14">
        <v>11</v>
      </c>
    </row>
    <row r="143" spans="1:14" hidden="1" x14ac:dyDescent="0.25">
      <c r="A143" s="1">
        <f t="shared" si="2"/>
        <v>140</v>
      </c>
      <c r="B143" s="9" t="s">
        <v>543</v>
      </c>
      <c r="C143" s="9" t="s">
        <v>544</v>
      </c>
      <c r="D143" s="10" t="s">
        <v>545</v>
      </c>
      <c r="E143" s="10" t="s">
        <v>546</v>
      </c>
      <c r="F143" s="8" t="s">
        <v>443</v>
      </c>
      <c r="G143" s="12"/>
      <c r="H143" s="12">
        <v>0</v>
      </c>
      <c r="I143" s="13">
        <v>0</v>
      </c>
      <c r="J143" s="14"/>
      <c r="K143" s="14">
        <v>0</v>
      </c>
      <c r="L143" s="14">
        <v>0</v>
      </c>
      <c r="M143" s="14">
        <v>17</v>
      </c>
      <c r="N143" s="14">
        <v>13.5</v>
      </c>
    </row>
    <row r="144" spans="1:14" hidden="1" x14ac:dyDescent="0.25">
      <c r="A144" s="1">
        <f t="shared" si="2"/>
        <v>141</v>
      </c>
      <c r="B144" s="9" t="s">
        <v>547</v>
      </c>
      <c r="C144" s="9" t="s">
        <v>548</v>
      </c>
      <c r="D144" s="10" t="s">
        <v>549</v>
      </c>
      <c r="E144" s="10" t="s">
        <v>128</v>
      </c>
      <c r="F144" s="11" t="s">
        <v>443</v>
      </c>
      <c r="G144" s="12">
        <v>10</v>
      </c>
      <c r="H144" s="12">
        <v>3</v>
      </c>
      <c r="I144" s="13">
        <v>6.5</v>
      </c>
      <c r="J144" s="14">
        <v>13</v>
      </c>
      <c r="K144" s="14">
        <v>6.75</v>
      </c>
      <c r="L144" s="14">
        <v>9.875</v>
      </c>
      <c r="M144" s="14">
        <f>VLOOKUP(B144,[1]Feuil1!$B:$J,9,FALSE)</f>
        <v>16</v>
      </c>
      <c r="N144" s="14">
        <v>10</v>
      </c>
    </row>
    <row r="145" spans="1:14" s="20" customFormat="1" hidden="1" x14ac:dyDescent="0.25">
      <c r="A145" s="1">
        <f t="shared" si="2"/>
        <v>142</v>
      </c>
      <c r="B145" s="16" t="s">
        <v>554</v>
      </c>
      <c r="C145" s="16" t="s">
        <v>555</v>
      </c>
      <c r="D145" s="16" t="s">
        <v>556</v>
      </c>
      <c r="E145" s="15" t="s">
        <v>557</v>
      </c>
      <c r="F145" s="8" t="s">
        <v>558</v>
      </c>
      <c r="G145" s="15">
        <v>10</v>
      </c>
      <c r="H145" s="15">
        <v>5.5</v>
      </c>
      <c r="I145" s="15">
        <f>(G145+H145)/2</f>
        <v>7.75</v>
      </c>
      <c r="J145" s="15">
        <v>13</v>
      </c>
      <c r="K145" s="15">
        <v>7.5</v>
      </c>
      <c r="L145" s="15">
        <f>(J145+K145)/2</f>
        <v>10.25</v>
      </c>
      <c r="M145" s="15">
        <v>12</v>
      </c>
      <c r="N145" s="15">
        <v>7</v>
      </c>
    </row>
    <row r="146" spans="1:14" s="20" customFormat="1" hidden="1" x14ac:dyDescent="0.25">
      <c r="A146" s="1">
        <f t="shared" si="2"/>
        <v>143</v>
      </c>
      <c r="B146" s="2" t="s">
        <v>559</v>
      </c>
      <c r="C146" s="16" t="s">
        <v>560</v>
      </c>
      <c r="D146" s="2" t="s">
        <v>561</v>
      </c>
      <c r="E146" s="3" t="s">
        <v>562</v>
      </c>
      <c r="F146" s="1" t="s">
        <v>558</v>
      </c>
      <c r="G146" s="15">
        <v>11.5</v>
      </c>
      <c r="H146" s="15">
        <v>2.5</v>
      </c>
      <c r="I146" s="15">
        <f t="shared" ref="I146:I209" si="3">(G146+H146)/2</f>
        <v>7</v>
      </c>
      <c r="J146" s="15">
        <v>13</v>
      </c>
      <c r="K146" s="15">
        <v>5.5</v>
      </c>
      <c r="L146" s="15">
        <f t="shared" ref="L146:L209" si="4">(J146+K146)/2</f>
        <v>9.25</v>
      </c>
      <c r="M146" s="15">
        <v>14</v>
      </c>
      <c r="N146" s="15">
        <v>9</v>
      </c>
    </row>
    <row r="147" spans="1:14" s="20" customFormat="1" hidden="1" x14ac:dyDescent="0.25">
      <c r="A147" s="1">
        <f t="shared" si="2"/>
        <v>144</v>
      </c>
      <c r="B147" s="2" t="s">
        <v>563</v>
      </c>
      <c r="C147" s="16" t="s">
        <v>564</v>
      </c>
      <c r="D147" s="4" t="s">
        <v>234</v>
      </c>
      <c r="E147" s="3" t="s">
        <v>565</v>
      </c>
      <c r="F147" s="1" t="s">
        <v>558</v>
      </c>
      <c r="G147" s="15">
        <v>13</v>
      </c>
      <c r="H147" s="15">
        <v>6</v>
      </c>
      <c r="I147" s="15">
        <f t="shared" si="3"/>
        <v>9.5</v>
      </c>
      <c r="J147" s="15">
        <v>13</v>
      </c>
      <c r="K147" s="15">
        <v>6.5</v>
      </c>
      <c r="L147" s="15">
        <f t="shared" si="4"/>
        <v>9.75</v>
      </c>
      <c r="M147" s="15">
        <v>13</v>
      </c>
      <c r="N147" s="15"/>
    </row>
    <row r="148" spans="1:14" s="20" customFormat="1" hidden="1" x14ac:dyDescent="0.25">
      <c r="A148" s="1">
        <f t="shared" si="2"/>
        <v>145</v>
      </c>
      <c r="B148" s="2" t="s">
        <v>566</v>
      </c>
      <c r="C148" s="16" t="s">
        <v>567</v>
      </c>
      <c r="D148" s="16" t="s">
        <v>568</v>
      </c>
      <c r="E148" s="3" t="s">
        <v>152</v>
      </c>
      <c r="F148" s="1" t="s">
        <v>558</v>
      </c>
      <c r="G148" s="15">
        <v>12.5</v>
      </c>
      <c r="H148" s="15">
        <v>1</v>
      </c>
      <c r="I148" s="15">
        <f t="shared" si="3"/>
        <v>6.75</v>
      </c>
      <c r="J148" s="15">
        <v>15</v>
      </c>
      <c r="K148" s="15">
        <v>10.5</v>
      </c>
      <c r="L148" s="15">
        <f t="shared" si="4"/>
        <v>12.75</v>
      </c>
      <c r="M148" s="15">
        <v>14</v>
      </c>
      <c r="N148" s="15">
        <v>10</v>
      </c>
    </row>
    <row r="149" spans="1:14" s="20" customFormat="1" hidden="1" x14ac:dyDescent="0.25">
      <c r="A149" s="1">
        <f t="shared" si="2"/>
        <v>146</v>
      </c>
      <c r="B149" s="16" t="s">
        <v>569</v>
      </c>
      <c r="C149" s="16" t="s">
        <v>570</v>
      </c>
      <c r="D149" s="16" t="s">
        <v>571</v>
      </c>
      <c r="E149" s="15" t="s">
        <v>572</v>
      </c>
      <c r="F149" s="8" t="s">
        <v>558</v>
      </c>
      <c r="G149" s="15">
        <v>11.5</v>
      </c>
      <c r="H149" s="15">
        <v>4.5</v>
      </c>
      <c r="I149" s="15">
        <f t="shared" si="3"/>
        <v>8</v>
      </c>
      <c r="J149" s="15">
        <v>13</v>
      </c>
      <c r="K149" s="15">
        <v>6</v>
      </c>
      <c r="L149" s="15">
        <f t="shared" si="4"/>
        <v>9.5</v>
      </c>
      <c r="M149" s="15">
        <v>12</v>
      </c>
      <c r="N149" s="15">
        <v>15.5</v>
      </c>
    </row>
    <row r="150" spans="1:14" s="20" customFormat="1" hidden="1" x14ac:dyDescent="0.25">
      <c r="A150" s="1">
        <f t="shared" si="2"/>
        <v>147</v>
      </c>
      <c r="B150" s="2" t="s">
        <v>573</v>
      </c>
      <c r="C150" s="16" t="s">
        <v>574</v>
      </c>
      <c r="D150" s="4" t="s">
        <v>575</v>
      </c>
      <c r="E150" s="3" t="s">
        <v>576</v>
      </c>
      <c r="F150" s="1" t="s">
        <v>558</v>
      </c>
      <c r="G150" s="15"/>
      <c r="H150" s="15">
        <v>4</v>
      </c>
      <c r="I150" s="15">
        <f t="shared" si="3"/>
        <v>2</v>
      </c>
      <c r="J150" s="15">
        <v>12</v>
      </c>
      <c r="K150" s="15">
        <v>4.75</v>
      </c>
      <c r="L150" s="15">
        <f t="shared" si="4"/>
        <v>8.375</v>
      </c>
      <c r="M150" s="15">
        <v>11</v>
      </c>
      <c r="N150" s="15">
        <v>10</v>
      </c>
    </row>
    <row r="151" spans="1:14" s="20" customFormat="1" hidden="1" x14ac:dyDescent="0.25">
      <c r="A151" s="1">
        <f t="shared" si="2"/>
        <v>148</v>
      </c>
      <c r="B151" s="2" t="s">
        <v>577</v>
      </c>
      <c r="C151" s="16" t="s">
        <v>578</v>
      </c>
      <c r="D151" s="4" t="s">
        <v>579</v>
      </c>
      <c r="E151" s="3" t="s">
        <v>580</v>
      </c>
      <c r="F151" s="1" t="s">
        <v>558</v>
      </c>
      <c r="G151" s="15">
        <v>12.5</v>
      </c>
      <c r="H151" s="15">
        <v>6.5</v>
      </c>
      <c r="I151" s="15">
        <f t="shared" si="3"/>
        <v>9.5</v>
      </c>
      <c r="J151" s="15">
        <v>12</v>
      </c>
      <c r="K151" s="15">
        <v>9.5</v>
      </c>
      <c r="L151" s="15">
        <f t="shared" si="4"/>
        <v>10.75</v>
      </c>
      <c r="M151" s="15">
        <v>13.5</v>
      </c>
      <c r="N151" s="15">
        <v>11</v>
      </c>
    </row>
    <row r="152" spans="1:14" s="20" customFormat="1" hidden="1" x14ac:dyDescent="0.25">
      <c r="A152" s="1">
        <f t="shared" si="2"/>
        <v>149</v>
      </c>
      <c r="B152" s="2" t="s">
        <v>581</v>
      </c>
      <c r="C152" s="16" t="s">
        <v>582</v>
      </c>
      <c r="D152" s="16" t="s">
        <v>583</v>
      </c>
      <c r="E152" s="3" t="s">
        <v>584</v>
      </c>
      <c r="F152" s="1" t="s">
        <v>558</v>
      </c>
      <c r="G152" s="15">
        <v>13</v>
      </c>
      <c r="H152" s="15">
        <v>5</v>
      </c>
      <c r="I152" s="15">
        <f t="shared" si="3"/>
        <v>9</v>
      </c>
      <c r="J152" s="15">
        <v>14</v>
      </c>
      <c r="K152" s="15">
        <v>7.25</v>
      </c>
      <c r="L152" s="15">
        <f t="shared" si="4"/>
        <v>10.625</v>
      </c>
      <c r="M152" s="15">
        <v>13</v>
      </c>
      <c r="N152" s="15">
        <v>9</v>
      </c>
    </row>
    <row r="153" spans="1:14" s="20" customFormat="1" hidden="1" x14ac:dyDescent="0.25">
      <c r="A153" s="1">
        <f t="shared" si="2"/>
        <v>150</v>
      </c>
      <c r="B153" s="2" t="s">
        <v>585</v>
      </c>
      <c r="C153" s="16" t="s">
        <v>586</v>
      </c>
      <c r="D153" s="16" t="s">
        <v>587</v>
      </c>
      <c r="E153" s="3" t="s">
        <v>588</v>
      </c>
      <c r="F153" s="1" t="s">
        <v>558</v>
      </c>
      <c r="G153" s="15">
        <v>11</v>
      </c>
      <c r="H153" s="15">
        <v>2.5</v>
      </c>
      <c r="I153" s="15">
        <f t="shared" si="3"/>
        <v>6.75</v>
      </c>
      <c r="J153" s="15">
        <v>13</v>
      </c>
      <c r="K153" s="15">
        <v>6</v>
      </c>
      <c r="L153" s="15">
        <f t="shared" si="4"/>
        <v>9.5</v>
      </c>
      <c r="M153" s="15">
        <v>15</v>
      </c>
      <c r="N153" s="15">
        <v>10</v>
      </c>
    </row>
    <row r="154" spans="1:14" s="20" customFormat="1" hidden="1" x14ac:dyDescent="0.25">
      <c r="A154" s="1">
        <f t="shared" si="2"/>
        <v>151</v>
      </c>
      <c r="B154" s="2" t="s">
        <v>589</v>
      </c>
      <c r="C154" s="20" t="s">
        <v>590</v>
      </c>
      <c r="D154" s="21" t="s">
        <v>591</v>
      </c>
      <c r="E154" s="3" t="s">
        <v>592</v>
      </c>
      <c r="F154" s="1" t="s">
        <v>558</v>
      </c>
      <c r="G154" s="15">
        <v>12.5</v>
      </c>
      <c r="H154" s="15">
        <v>5.5</v>
      </c>
      <c r="I154" s="15">
        <f t="shared" si="3"/>
        <v>9</v>
      </c>
      <c r="J154" s="15">
        <v>13</v>
      </c>
      <c r="K154" s="15">
        <v>6</v>
      </c>
      <c r="L154" s="15">
        <f t="shared" si="4"/>
        <v>9.5</v>
      </c>
      <c r="M154" s="15">
        <v>13</v>
      </c>
      <c r="N154" s="15">
        <v>15.5</v>
      </c>
    </row>
    <row r="155" spans="1:14" s="20" customFormat="1" hidden="1" x14ac:dyDescent="0.25">
      <c r="A155" s="1">
        <f t="shared" si="2"/>
        <v>152</v>
      </c>
      <c r="B155" s="2" t="s">
        <v>593</v>
      </c>
      <c r="C155" s="16" t="s">
        <v>594</v>
      </c>
      <c r="D155" s="16" t="s">
        <v>595</v>
      </c>
      <c r="E155" s="3" t="s">
        <v>596</v>
      </c>
      <c r="F155" s="1" t="s">
        <v>558</v>
      </c>
      <c r="G155" s="15">
        <v>15</v>
      </c>
      <c r="H155" s="15">
        <v>5.5</v>
      </c>
      <c r="I155" s="15">
        <f t="shared" si="3"/>
        <v>10.25</v>
      </c>
      <c r="J155" s="15">
        <v>12</v>
      </c>
      <c r="K155" s="15">
        <v>5.25</v>
      </c>
      <c r="L155" s="15">
        <f t="shared" si="4"/>
        <v>8.625</v>
      </c>
      <c r="M155" s="15">
        <v>13</v>
      </c>
      <c r="N155" s="15">
        <v>17.5</v>
      </c>
    </row>
    <row r="156" spans="1:14" s="20" customFormat="1" hidden="1" x14ac:dyDescent="0.25">
      <c r="A156" s="1">
        <f t="shared" si="2"/>
        <v>153</v>
      </c>
      <c r="B156" s="2" t="s">
        <v>597</v>
      </c>
      <c r="C156" s="16" t="s">
        <v>598</v>
      </c>
      <c r="D156" s="2" t="s">
        <v>599</v>
      </c>
      <c r="E156" s="3" t="s">
        <v>600</v>
      </c>
      <c r="F156" s="1" t="s">
        <v>558</v>
      </c>
      <c r="G156" s="15">
        <v>11.5</v>
      </c>
      <c r="H156" s="15">
        <v>5.5</v>
      </c>
      <c r="I156" s="15">
        <f t="shared" si="3"/>
        <v>8.5</v>
      </c>
      <c r="J156" s="15">
        <v>13</v>
      </c>
      <c r="K156" s="15">
        <v>5.5</v>
      </c>
      <c r="L156" s="15">
        <f t="shared" si="4"/>
        <v>9.25</v>
      </c>
      <c r="M156" s="15">
        <v>12</v>
      </c>
      <c r="N156" s="15">
        <v>10</v>
      </c>
    </row>
    <row r="157" spans="1:14" s="20" customFormat="1" hidden="1" x14ac:dyDescent="0.25">
      <c r="A157" s="1">
        <f t="shared" si="2"/>
        <v>154</v>
      </c>
      <c r="B157" s="2" t="s">
        <v>601</v>
      </c>
      <c r="C157" s="16" t="s">
        <v>602</v>
      </c>
      <c r="D157" s="2" t="s">
        <v>603</v>
      </c>
      <c r="E157" s="3" t="s">
        <v>604</v>
      </c>
      <c r="F157" s="1" t="s">
        <v>558</v>
      </c>
      <c r="G157" s="15">
        <v>11</v>
      </c>
      <c r="H157" s="15">
        <v>0.5</v>
      </c>
      <c r="I157" s="15">
        <f t="shared" si="3"/>
        <v>5.75</v>
      </c>
      <c r="J157" s="15">
        <v>12</v>
      </c>
      <c r="K157" s="15">
        <v>6</v>
      </c>
      <c r="L157" s="15">
        <f t="shared" si="4"/>
        <v>9</v>
      </c>
      <c r="M157" s="15">
        <v>12</v>
      </c>
      <c r="N157" s="15"/>
    </row>
    <row r="158" spans="1:14" s="20" customFormat="1" hidden="1" x14ac:dyDescent="0.25">
      <c r="A158" s="1">
        <f t="shared" si="2"/>
        <v>155</v>
      </c>
      <c r="B158" s="2" t="s">
        <v>605</v>
      </c>
      <c r="C158" s="16" t="s">
        <v>606</v>
      </c>
      <c r="D158" s="16" t="s">
        <v>607</v>
      </c>
      <c r="E158" s="3" t="s">
        <v>608</v>
      </c>
      <c r="F158" s="1" t="s">
        <v>558</v>
      </c>
      <c r="G158" s="15">
        <v>13</v>
      </c>
      <c r="H158" s="15">
        <v>6</v>
      </c>
      <c r="I158" s="15">
        <f t="shared" si="3"/>
        <v>9.5</v>
      </c>
      <c r="J158" s="15">
        <v>13</v>
      </c>
      <c r="K158" s="15">
        <v>6</v>
      </c>
      <c r="L158" s="15">
        <f t="shared" si="4"/>
        <v>9.5</v>
      </c>
      <c r="M158" s="15">
        <v>12</v>
      </c>
      <c r="N158" s="15">
        <v>8</v>
      </c>
    </row>
    <row r="159" spans="1:14" s="20" customFormat="1" hidden="1" x14ac:dyDescent="0.25">
      <c r="A159" s="1">
        <f t="shared" si="2"/>
        <v>156</v>
      </c>
      <c r="B159" s="2" t="s">
        <v>609</v>
      </c>
      <c r="C159" s="16" t="s">
        <v>610</v>
      </c>
      <c r="D159" s="16" t="s">
        <v>471</v>
      </c>
      <c r="E159" s="3" t="s">
        <v>296</v>
      </c>
      <c r="F159" s="1" t="s">
        <v>558</v>
      </c>
      <c r="G159" s="15">
        <v>11</v>
      </c>
      <c r="H159" s="15">
        <v>3</v>
      </c>
      <c r="I159" s="15">
        <f t="shared" si="3"/>
        <v>7</v>
      </c>
      <c r="J159" s="15">
        <v>15</v>
      </c>
      <c r="K159" s="15">
        <v>8.75</v>
      </c>
      <c r="L159" s="15">
        <f t="shared" si="4"/>
        <v>11.875</v>
      </c>
      <c r="M159" s="15">
        <v>12</v>
      </c>
      <c r="N159" s="15"/>
    </row>
    <row r="160" spans="1:14" s="20" customFormat="1" hidden="1" x14ac:dyDescent="0.25">
      <c r="A160" s="1">
        <f t="shared" si="2"/>
        <v>157</v>
      </c>
      <c r="B160" s="2" t="s">
        <v>611</v>
      </c>
      <c r="C160" s="20" t="s">
        <v>612</v>
      </c>
      <c r="D160" s="2" t="s">
        <v>613</v>
      </c>
      <c r="E160" s="3" t="s">
        <v>614</v>
      </c>
      <c r="F160" s="1" t="s">
        <v>558</v>
      </c>
      <c r="G160" s="15">
        <v>16</v>
      </c>
      <c r="H160" s="15">
        <v>3</v>
      </c>
      <c r="I160" s="15">
        <f t="shared" si="3"/>
        <v>9.5</v>
      </c>
      <c r="J160" s="15">
        <v>15</v>
      </c>
      <c r="K160" s="15">
        <v>8.75</v>
      </c>
      <c r="L160" s="15">
        <f t="shared" si="4"/>
        <v>11.875</v>
      </c>
      <c r="M160" s="15">
        <v>16</v>
      </c>
      <c r="N160" s="15">
        <v>5</v>
      </c>
    </row>
    <row r="161" spans="1:14" s="20" customFormat="1" hidden="1" x14ac:dyDescent="0.25">
      <c r="A161" s="1">
        <f t="shared" si="2"/>
        <v>158</v>
      </c>
      <c r="B161" s="2" t="s">
        <v>615</v>
      </c>
      <c r="C161" s="16" t="s">
        <v>616</v>
      </c>
      <c r="D161" s="16" t="s">
        <v>617</v>
      </c>
      <c r="E161" s="3" t="s">
        <v>618</v>
      </c>
      <c r="F161" s="1" t="s">
        <v>558</v>
      </c>
      <c r="G161" s="15">
        <v>13</v>
      </c>
      <c r="H161" s="15">
        <v>2</v>
      </c>
      <c r="I161" s="15">
        <f t="shared" si="3"/>
        <v>7.5</v>
      </c>
      <c r="J161" s="15">
        <v>15</v>
      </c>
      <c r="K161" s="15">
        <v>12.5</v>
      </c>
      <c r="L161" s="15">
        <f t="shared" si="4"/>
        <v>13.75</v>
      </c>
      <c r="M161" s="15">
        <v>14.5</v>
      </c>
      <c r="N161" s="15">
        <v>11</v>
      </c>
    </row>
    <row r="162" spans="1:14" s="20" customFormat="1" hidden="1" x14ac:dyDescent="0.25">
      <c r="A162" s="1">
        <f t="shared" si="2"/>
        <v>159</v>
      </c>
      <c r="B162" s="2" t="s">
        <v>619</v>
      </c>
      <c r="C162" s="16" t="s">
        <v>620</v>
      </c>
      <c r="D162" s="2" t="s">
        <v>621</v>
      </c>
      <c r="E162" s="3" t="s">
        <v>622</v>
      </c>
      <c r="F162" s="1" t="s">
        <v>558</v>
      </c>
      <c r="G162" s="15">
        <v>11.5</v>
      </c>
      <c r="H162" s="15">
        <v>1.5</v>
      </c>
      <c r="I162" s="15">
        <f t="shared" si="3"/>
        <v>6.5</v>
      </c>
      <c r="J162" s="15">
        <v>15</v>
      </c>
      <c r="K162" s="15">
        <v>6</v>
      </c>
      <c r="L162" s="15">
        <f t="shared" si="4"/>
        <v>10.5</v>
      </c>
      <c r="M162" s="15">
        <v>13</v>
      </c>
      <c r="N162" s="15">
        <v>10</v>
      </c>
    </row>
    <row r="163" spans="1:14" s="20" customFormat="1" hidden="1" x14ac:dyDescent="0.25">
      <c r="A163" s="1">
        <f t="shared" si="2"/>
        <v>160</v>
      </c>
      <c r="B163" s="2" t="s">
        <v>623</v>
      </c>
      <c r="C163" s="16" t="s">
        <v>624</v>
      </c>
      <c r="D163" s="16" t="s">
        <v>625</v>
      </c>
      <c r="E163" s="3" t="s">
        <v>626</v>
      </c>
      <c r="F163" s="1" t="s">
        <v>558</v>
      </c>
      <c r="G163" s="15">
        <v>16</v>
      </c>
      <c r="H163" s="15">
        <v>1.5</v>
      </c>
      <c r="I163" s="15">
        <f t="shared" si="3"/>
        <v>8.75</v>
      </c>
      <c r="J163" s="15">
        <v>12</v>
      </c>
      <c r="K163" s="15">
        <v>6.75</v>
      </c>
      <c r="L163" s="15">
        <f t="shared" si="4"/>
        <v>9.375</v>
      </c>
      <c r="M163" s="15"/>
      <c r="N163" s="15">
        <v>5</v>
      </c>
    </row>
    <row r="164" spans="1:14" s="20" customFormat="1" hidden="1" x14ac:dyDescent="0.25">
      <c r="A164" s="1">
        <f t="shared" si="2"/>
        <v>161</v>
      </c>
      <c r="B164" s="2" t="s">
        <v>627</v>
      </c>
      <c r="C164" s="16" t="s">
        <v>628</v>
      </c>
      <c r="D164" s="16" t="s">
        <v>629</v>
      </c>
      <c r="E164" s="3" t="s">
        <v>630</v>
      </c>
      <c r="F164" s="1" t="s">
        <v>558</v>
      </c>
      <c r="G164" s="15">
        <v>14</v>
      </c>
      <c r="H164" s="15">
        <v>6.5</v>
      </c>
      <c r="I164" s="15">
        <f t="shared" si="3"/>
        <v>10.25</v>
      </c>
      <c r="J164" s="15">
        <v>14</v>
      </c>
      <c r="K164" s="15">
        <v>7.5</v>
      </c>
      <c r="L164" s="15">
        <f t="shared" si="4"/>
        <v>10.75</v>
      </c>
      <c r="M164" s="15">
        <v>14</v>
      </c>
      <c r="N164" s="15">
        <v>7</v>
      </c>
    </row>
    <row r="165" spans="1:14" s="20" customFormat="1" hidden="1" x14ac:dyDescent="0.25">
      <c r="A165" s="1">
        <f t="shared" si="2"/>
        <v>162</v>
      </c>
      <c r="B165" s="2" t="s">
        <v>631</v>
      </c>
      <c r="C165" s="16" t="s">
        <v>632</v>
      </c>
      <c r="D165" s="16" t="s">
        <v>633</v>
      </c>
      <c r="E165" s="3" t="s">
        <v>634</v>
      </c>
      <c r="F165" s="1" t="s">
        <v>558</v>
      </c>
      <c r="G165" s="15">
        <v>10</v>
      </c>
      <c r="H165" s="15">
        <v>5.5</v>
      </c>
      <c r="I165" s="15">
        <f t="shared" si="3"/>
        <v>7.75</v>
      </c>
      <c r="J165" s="15">
        <v>13</v>
      </c>
      <c r="K165" s="15">
        <v>5</v>
      </c>
      <c r="L165" s="15">
        <f t="shared" si="4"/>
        <v>9</v>
      </c>
      <c r="M165" s="15">
        <v>15</v>
      </c>
      <c r="N165" s="15">
        <v>8</v>
      </c>
    </row>
    <row r="166" spans="1:14" s="20" customFormat="1" hidden="1" x14ac:dyDescent="0.25">
      <c r="A166" s="1">
        <f t="shared" si="2"/>
        <v>163</v>
      </c>
      <c r="B166" s="2" t="s">
        <v>635</v>
      </c>
      <c r="C166" s="16" t="s">
        <v>636</v>
      </c>
      <c r="D166" s="16" t="s">
        <v>637</v>
      </c>
      <c r="E166" s="3" t="s">
        <v>638</v>
      </c>
      <c r="F166" s="1" t="s">
        <v>558</v>
      </c>
      <c r="G166" s="15">
        <v>17</v>
      </c>
      <c r="H166" s="15">
        <v>12.5</v>
      </c>
      <c r="I166" s="15">
        <f t="shared" si="3"/>
        <v>14.75</v>
      </c>
      <c r="J166" s="15">
        <v>15</v>
      </c>
      <c r="K166" s="15">
        <v>14.5</v>
      </c>
      <c r="L166" s="15">
        <f t="shared" si="4"/>
        <v>14.75</v>
      </c>
      <c r="M166" s="15">
        <v>16</v>
      </c>
      <c r="N166" s="15">
        <v>11</v>
      </c>
    </row>
    <row r="167" spans="1:14" s="20" customFormat="1" hidden="1" x14ac:dyDescent="0.25">
      <c r="A167" s="1">
        <f t="shared" si="2"/>
        <v>164</v>
      </c>
      <c r="B167" s="2" t="s">
        <v>639</v>
      </c>
      <c r="C167" s="16" t="s">
        <v>640</v>
      </c>
      <c r="D167" s="5" t="s">
        <v>641</v>
      </c>
      <c r="E167" s="3" t="s">
        <v>642</v>
      </c>
      <c r="F167" s="1" t="s">
        <v>558</v>
      </c>
      <c r="G167" s="15"/>
      <c r="H167" s="15">
        <v>0</v>
      </c>
      <c r="I167" s="15">
        <f t="shared" si="3"/>
        <v>0</v>
      </c>
      <c r="J167" s="15">
        <v>13</v>
      </c>
      <c r="K167" s="15">
        <v>3</v>
      </c>
      <c r="L167" s="15">
        <f t="shared" si="4"/>
        <v>8</v>
      </c>
      <c r="M167" s="15">
        <v>16</v>
      </c>
      <c r="N167" s="15">
        <v>14</v>
      </c>
    </row>
    <row r="168" spans="1:14" s="20" customFormat="1" hidden="1" x14ac:dyDescent="0.25">
      <c r="A168" s="1">
        <f t="shared" si="2"/>
        <v>165</v>
      </c>
      <c r="B168" s="2" t="s">
        <v>643</v>
      </c>
      <c r="C168" s="16" t="s">
        <v>644</v>
      </c>
      <c r="D168" s="16" t="s">
        <v>645</v>
      </c>
      <c r="E168" s="3" t="s">
        <v>646</v>
      </c>
      <c r="F168" s="1" t="s">
        <v>558</v>
      </c>
      <c r="G168" s="15">
        <v>13</v>
      </c>
      <c r="H168" s="15">
        <v>6.5</v>
      </c>
      <c r="I168" s="15">
        <f t="shared" si="3"/>
        <v>9.75</v>
      </c>
      <c r="J168" s="15">
        <v>13</v>
      </c>
      <c r="K168" s="15">
        <v>6</v>
      </c>
      <c r="L168" s="15">
        <f t="shared" si="4"/>
        <v>9.5</v>
      </c>
      <c r="M168" s="15">
        <v>11</v>
      </c>
      <c r="N168" s="15">
        <v>7</v>
      </c>
    </row>
    <row r="169" spans="1:14" s="20" customFormat="1" hidden="1" x14ac:dyDescent="0.25">
      <c r="A169" s="1">
        <f t="shared" si="2"/>
        <v>166</v>
      </c>
      <c r="B169" s="2" t="s">
        <v>647</v>
      </c>
      <c r="C169" s="16" t="s">
        <v>648</v>
      </c>
      <c r="D169" s="16" t="s">
        <v>649</v>
      </c>
      <c r="E169" s="2" t="s">
        <v>650</v>
      </c>
      <c r="F169" s="1" t="s">
        <v>558</v>
      </c>
      <c r="G169" s="15">
        <v>12.5</v>
      </c>
      <c r="H169" s="15">
        <v>0</v>
      </c>
      <c r="I169" s="15">
        <f t="shared" si="3"/>
        <v>6.25</v>
      </c>
      <c r="J169" s="15">
        <v>12</v>
      </c>
      <c r="K169" s="15">
        <v>5</v>
      </c>
      <c r="L169" s="15">
        <f t="shared" si="4"/>
        <v>8.5</v>
      </c>
      <c r="M169" s="15">
        <v>13.5</v>
      </c>
      <c r="N169" s="15">
        <v>8</v>
      </c>
    </row>
    <row r="170" spans="1:14" s="20" customFormat="1" hidden="1" x14ac:dyDescent="0.25">
      <c r="A170" s="1">
        <f t="shared" si="2"/>
        <v>167</v>
      </c>
      <c r="B170" s="16" t="s">
        <v>651</v>
      </c>
      <c r="C170" s="16" t="s">
        <v>652</v>
      </c>
      <c r="D170" s="16" t="s">
        <v>653</v>
      </c>
      <c r="E170" s="15" t="s">
        <v>654</v>
      </c>
      <c r="F170" s="8" t="s">
        <v>558</v>
      </c>
      <c r="G170" s="15">
        <v>11.5</v>
      </c>
      <c r="H170" s="15">
        <v>5.5</v>
      </c>
      <c r="I170" s="15">
        <f t="shared" si="3"/>
        <v>8.5</v>
      </c>
      <c r="J170" s="15">
        <v>13</v>
      </c>
      <c r="K170" s="15">
        <v>6</v>
      </c>
      <c r="L170" s="15">
        <f t="shared" si="4"/>
        <v>9.5</v>
      </c>
      <c r="M170" s="15">
        <v>12</v>
      </c>
      <c r="N170" s="15">
        <v>11.5</v>
      </c>
    </row>
    <row r="171" spans="1:14" s="20" customFormat="1" hidden="1" x14ac:dyDescent="0.25">
      <c r="A171" s="1">
        <f t="shared" si="2"/>
        <v>168</v>
      </c>
      <c r="B171" s="2" t="s">
        <v>655</v>
      </c>
      <c r="C171" s="16" t="s">
        <v>656</v>
      </c>
      <c r="D171" s="2" t="s">
        <v>657</v>
      </c>
      <c r="E171" s="3" t="s">
        <v>658</v>
      </c>
      <c r="F171" s="1" t="s">
        <v>558</v>
      </c>
      <c r="G171" s="15">
        <v>13</v>
      </c>
      <c r="H171" s="15">
        <v>0.5</v>
      </c>
      <c r="I171" s="15">
        <f t="shared" si="3"/>
        <v>6.75</v>
      </c>
      <c r="J171" s="15">
        <v>13</v>
      </c>
      <c r="K171" s="15">
        <v>5</v>
      </c>
      <c r="L171" s="15">
        <f t="shared" si="4"/>
        <v>9</v>
      </c>
      <c r="M171" s="15">
        <v>12</v>
      </c>
      <c r="N171" s="15">
        <v>13.5</v>
      </c>
    </row>
    <row r="172" spans="1:14" s="20" customFormat="1" hidden="1" x14ac:dyDescent="0.25">
      <c r="A172" s="1">
        <f t="shared" si="2"/>
        <v>169</v>
      </c>
      <c r="B172" s="2" t="s">
        <v>659</v>
      </c>
      <c r="C172" s="16" t="s">
        <v>660</v>
      </c>
      <c r="D172" s="4" t="s">
        <v>661</v>
      </c>
      <c r="E172" s="3" t="s">
        <v>662</v>
      </c>
      <c r="F172" s="1" t="s">
        <v>558</v>
      </c>
      <c r="G172" s="15">
        <v>16</v>
      </c>
      <c r="H172" s="15">
        <v>6.5</v>
      </c>
      <c r="I172" s="15">
        <f t="shared" si="3"/>
        <v>11.25</v>
      </c>
      <c r="J172" s="15">
        <v>16</v>
      </c>
      <c r="K172" s="15">
        <v>9.25</v>
      </c>
      <c r="L172" s="15">
        <f t="shared" si="4"/>
        <v>12.625</v>
      </c>
      <c r="M172" s="15">
        <v>15</v>
      </c>
      <c r="N172" s="15">
        <v>10</v>
      </c>
    </row>
    <row r="173" spans="1:14" s="20" customFormat="1" hidden="1" x14ac:dyDescent="0.25">
      <c r="A173" s="1">
        <f t="shared" si="2"/>
        <v>170</v>
      </c>
      <c r="B173" s="2" t="s">
        <v>663</v>
      </c>
      <c r="C173" s="16" t="s">
        <v>664</v>
      </c>
      <c r="D173" s="2" t="s">
        <v>665</v>
      </c>
      <c r="E173" s="3" t="s">
        <v>666</v>
      </c>
      <c r="F173" s="1" t="s">
        <v>558</v>
      </c>
      <c r="G173" s="15">
        <v>12.5</v>
      </c>
      <c r="H173" s="15">
        <v>7.5</v>
      </c>
      <c r="I173" s="15">
        <f t="shared" si="3"/>
        <v>10</v>
      </c>
      <c r="J173" s="15">
        <v>13</v>
      </c>
      <c r="K173" s="15">
        <v>5.5</v>
      </c>
      <c r="L173" s="15">
        <f t="shared" si="4"/>
        <v>9.25</v>
      </c>
      <c r="M173" s="15">
        <v>12</v>
      </c>
      <c r="N173" s="15">
        <v>9</v>
      </c>
    </row>
    <row r="174" spans="1:14" s="20" customFormat="1" hidden="1" x14ac:dyDescent="0.25">
      <c r="A174" s="1">
        <f t="shared" si="2"/>
        <v>171</v>
      </c>
      <c r="B174" s="2" t="s">
        <v>667</v>
      </c>
      <c r="C174" s="20" t="s">
        <v>668</v>
      </c>
      <c r="D174" s="5" t="s">
        <v>669</v>
      </c>
      <c r="E174" s="3" t="s">
        <v>670</v>
      </c>
      <c r="F174" s="1" t="s">
        <v>558</v>
      </c>
      <c r="G174" s="15"/>
      <c r="H174" s="15">
        <v>0</v>
      </c>
      <c r="I174" s="15">
        <f t="shared" si="3"/>
        <v>0</v>
      </c>
      <c r="J174" s="15"/>
      <c r="K174" s="15">
        <v>0</v>
      </c>
      <c r="L174" s="15">
        <f t="shared" si="4"/>
        <v>0</v>
      </c>
      <c r="M174" s="15">
        <v>0</v>
      </c>
      <c r="N174" s="15">
        <v>11.5</v>
      </c>
    </row>
    <row r="175" spans="1:14" s="20" customFormat="1" hidden="1" x14ac:dyDescent="0.25">
      <c r="A175" s="1">
        <f t="shared" si="2"/>
        <v>172</v>
      </c>
      <c r="B175" s="2" t="s">
        <v>671</v>
      </c>
      <c r="C175" s="16" t="s">
        <v>672</v>
      </c>
      <c r="D175" s="2" t="s">
        <v>673</v>
      </c>
      <c r="E175" s="3" t="s">
        <v>375</v>
      </c>
      <c r="F175" s="1" t="s">
        <v>558</v>
      </c>
      <c r="G175" s="15"/>
      <c r="H175" s="15">
        <v>2.5</v>
      </c>
      <c r="I175" s="15">
        <f t="shared" si="3"/>
        <v>1.25</v>
      </c>
      <c r="J175" s="15">
        <v>13</v>
      </c>
      <c r="K175" s="15">
        <v>0</v>
      </c>
      <c r="L175" s="15">
        <f t="shared" si="4"/>
        <v>6.5</v>
      </c>
      <c r="M175" s="15">
        <v>12</v>
      </c>
      <c r="N175" s="15"/>
    </row>
    <row r="176" spans="1:14" s="20" customFormat="1" hidden="1" x14ac:dyDescent="0.25">
      <c r="A176" s="1">
        <f t="shared" si="2"/>
        <v>173</v>
      </c>
      <c r="B176" s="2" t="s">
        <v>674</v>
      </c>
      <c r="C176" s="16" t="s">
        <v>675</v>
      </c>
      <c r="D176" s="16" t="s">
        <v>676</v>
      </c>
      <c r="E176" s="3" t="s">
        <v>677</v>
      </c>
      <c r="F176" s="1" t="s">
        <v>558</v>
      </c>
      <c r="G176" s="15">
        <v>14</v>
      </c>
      <c r="H176" s="15">
        <v>1.5</v>
      </c>
      <c r="I176" s="15">
        <f t="shared" si="3"/>
        <v>7.75</v>
      </c>
      <c r="J176" s="15">
        <v>15</v>
      </c>
      <c r="K176" s="15">
        <v>6.75</v>
      </c>
      <c r="L176" s="15">
        <f t="shared" si="4"/>
        <v>10.875</v>
      </c>
      <c r="M176" s="15">
        <v>13.5</v>
      </c>
      <c r="N176" s="15">
        <v>10</v>
      </c>
    </row>
    <row r="177" spans="1:14" s="20" customFormat="1" hidden="1" x14ac:dyDescent="0.25">
      <c r="A177" s="1">
        <f t="shared" si="2"/>
        <v>174</v>
      </c>
      <c r="B177" s="2" t="s">
        <v>678</v>
      </c>
      <c r="C177" s="16" t="s">
        <v>679</v>
      </c>
      <c r="D177" s="2" t="s">
        <v>556</v>
      </c>
      <c r="E177" s="3" t="s">
        <v>680</v>
      </c>
      <c r="F177" s="1" t="s">
        <v>681</v>
      </c>
      <c r="G177" s="15">
        <v>10</v>
      </c>
      <c r="H177" s="15">
        <v>4</v>
      </c>
      <c r="I177" s="15">
        <f t="shared" si="3"/>
        <v>7</v>
      </c>
      <c r="J177" s="15">
        <v>12</v>
      </c>
      <c r="K177" s="15">
        <v>8</v>
      </c>
      <c r="L177" s="15">
        <f t="shared" si="4"/>
        <v>10</v>
      </c>
      <c r="M177" s="15">
        <v>14</v>
      </c>
      <c r="N177" s="15"/>
    </row>
    <row r="178" spans="1:14" s="20" customFormat="1" hidden="1" x14ac:dyDescent="0.25">
      <c r="A178" s="1">
        <f t="shared" si="2"/>
        <v>175</v>
      </c>
      <c r="B178" s="2" t="s">
        <v>682</v>
      </c>
      <c r="C178" s="16" t="s">
        <v>683</v>
      </c>
      <c r="D178" s="16" t="s">
        <v>684</v>
      </c>
      <c r="E178" s="3" t="s">
        <v>685</v>
      </c>
      <c r="F178" s="1" t="s">
        <v>681</v>
      </c>
      <c r="G178" s="15">
        <v>10</v>
      </c>
      <c r="H178" s="15">
        <v>2.5</v>
      </c>
      <c r="I178" s="15">
        <f t="shared" si="3"/>
        <v>6.25</v>
      </c>
      <c r="J178" s="15">
        <v>14</v>
      </c>
      <c r="K178" s="15">
        <v>6</v>
      </c>
      <c r="L178" s="15">
        <f t="shared" si="4"/>
        <v>10</v>
      </c>
      <c r="M178" s="15">
        <v>18</v>
      </c>
      <c r="N178" s="15">
        <v>10</v>
      </c>
    </row>
    <row r="179" spans="1:14" s="20" customFormat="1" hidden="1" x14ac:dyDescent="0.25">
      <c r="A179" s="1">
        <f t="shared" si="2"/>
        <v>176</v>
      </c>
      <c r="B179" s="2" t="s">
        <v>686</v>
      </c>
      <c r="C179" s="16" t="s">
        <v>687</v>
      </c>
      <c r="D179" s="16" t="s">
        <v>688</v>
      </c>
      <c r="E179" s="3" t="s">
        <v>182</v>
      </c>
      <c r="F179" s="1" t="s">
        <v>681</v>
      </c>
      <c r="G179" s="15">
        <v>10</v>
      </c>
      <c r="H179" s="15">
        <v>1</v>
      </c>
      <c r="I179" s="15">
        <f t="shared" si="3"/>
        <v>5.5</v>
      </c>
      <c r="J179" s="15">
        <v>14</v>
      </c>
      <c r="K179" s="15">
        <v>6.75</v>
      </c>
      <c r="L179" s="15">
        <f t="shared" si="4"/>
        <v>10.375</v>
      </c>
      <c r="M179" s="15">
        <v>17</v>
      </c>
      <c r="N179" s="15">
        <v>17.5</v>
      </c>
    </row>
    <row r="180" spans="1:14" s="20" customFormat="1" hidden="1" x14ac:dyDescent="0.25">
      <c r="A180" s="1">
        <f t="shared" si="2"/>
        <v>177</v>
      </c>
      <c r="B180" s="2" t="s">
        <v>689</v>
      </c>
      <c r="C180" s="16" t="s">
        <v>690</v>
      </c>
      <c r="D180" s="5" t="s">
        <v>691</v>
      </c>
      <c r="E180" s="3" t="s">
        <v>182</v>
      </c>
      <c r="F180" s="1" t="s">
        <v>681</v>
      </c>
      <c r="G180" s="15">
        <v>12</v>
      </c>
      <c r="H180" s="15">
        <v>4.5</v>
      </c>
      <c r="I180" s="15">
        <f t="shared" si="3"/>
        <v>8.25</v>
      </c>
      <c r="J180" s="15">
        <v>13</v>
      </c>
      <c r="K180" s="15">
        <v>4</v>
      </c>
      <c r="L180" s="15">
        <f t="shared" si="4"/>
        <v>8.5</v>
      </c>
      <c r="M180" s="15"/>
      <c r="N180" s="15">
        <v>7</v>
      </c>
    </row>
    <row r="181" spans="1:14" s="20" customFormat="1" hidden="1" x14ac:dyDescent="0.25">
      <c r="A181" s="1">
        <f t="shared" si="2"/>
        <v>178</v>
      </c>
      <c r="B181" s="2" t="s">
        <v>692</v>
      </c>
      <c r="C181" s="16" t="s">
        <v>693</v>
      </c>
      <c r="D181" s="16" t="s">
        <v>694</v>
      </c>
      <c r="E181" s="3" t="s">
        <v>695</v>
      </c>
      <c r="F181" s="1" t="s">
        <v>681</v>
      </c>
      <c r="G181" s="15">
        <v>14</v>
      </c>
      <c r="H181" s="15">
        <v>1.5</v>
      </c>
      <c r="I181" s="15">
        <f t="shared" si="3"/>
        <v>7.75</v>
      </c>
      <c r="J181" s="15">
        <v>15</v>
      </c>
      <c r="K181" s="15">
        <v>11</v>
      </c>
      <c r="L181" s="15">
        <f t="shared" si="4"/>
        <v>13</v>
      </c>
      <c r="M181" s="15">
        <v>14</v>
      </c>
      <c r="N181" s="15">
        <v>11</v>
      </c>
    </row>
    <row r="182" spans="1:14" s="20" customFormat="1" hidden="1" x14ac:dyDescent="0.25">
      <c r="A182" s="1">
        <f t="shared" si="2"/>
        <v>179</v>
      </c>
      <c r="B182" s="2" t="s">
        <v>696</v>
      </c>
      <c r="C182" s="20" t="s">
        <v>697</v>
      </c>
      <c r="D182" s="2" t="s">
        <v>698</v>
      </c>
      <c r="E182" s="3" t="s">
        <v>699</v>
      </c>
      <c r="F182" s="1" t="s">
        <v>681</v>
      </c>
      <c r="G182" s="15"/>
      <c r="H182" s="15">
        <v>6.5</v>
      </c>
      <c r="I182" s="15">
        <f t="shared" si="3"/>
        <v>3.25</v>
      </c>
      <c r="J182" s="15">
        <v>12</v>
      </c>
      <c r="K182" s="15">
        <v>1.5</v>
      </c>
      <c r="L182" s="15">
        <f t="shared" si="4"/>
        <v>6.75</v>
      </c>
      <c r="M182" s="15">
        <v>14</v>
      </c>
      <c r="N182" s="15">
        <v>12</v>
      </c>
    </row>
    <row r="183" spans="1:14" s="20" customFormat="1" hidden="1" x14ac:dyDescent="0.25">
      <c r="A183" s="1">
        <f t="shared" si="2"/>
        <v>180</v>
      </c>
      <c r="B183" s="2" t="s">
        <v>700</v>
      </c>
      <c r="C183" s="16" t="s">
        <v>701</v>
      </c>
      <c r="D183" s="16" t="s">
        <v>702</v>
      </c>
      <c r="E183" s="3" t="s">
        <v>231</v>
      </c>
      <c r="F183" s="1" t="s">
        <v>681</v>
      </c>
      <c r="G183" s="15">
        <v>14</v>
      </c>
      <c r="H183" s="15">
        <v>4</v>
      </c>
      <c r="I183" s="15">
        <f t="shared" si="3"/>
        <v>9</v>
      </c>
      <c r="J183" s="15">
        <v>14</v>
      </c>
      <c r="K183" s="15">
        <v>6</v>
      </c>
      <c r="L183" s="15">
        <f t="shared" si="4"/>
        <v>10</v>
      </c>
      <c r="M183" s="15">
        <v>14</v>
      </c>
      <c r="N183" s="15">
        <v>10</v>
      </c>
    </row>
    <row r="184" spans="1:14" s="20" customFormat="1" hidden="1" x14ac:dyDescent="0.25">
      <c r="A184" s="1">
        <f t="shared" si="2"/>
        <v>181</v>
      </c>
      <c r="B184" s="2" t="s">
        <v>703</v>
      </c>
      <c r="C184" s="16" t="s">
        <v>704</v>
      </c>
      <c r="D184" s="16" t="s">
        <v>705</v>
      </c>
      <c r="E184" s="3" t="s">
        <v>706</v>
      </c>
      <c r="F184" s="1" t="s">
        <v>681</v>
      </c>
      <c r="G184" s="15">
        <v>10</v>
      </c>
      <c r="H184" s="15">
        <v>1</v>
      </c>
      <c r="I184" s="15">
        <f t="shared" si="3"/>
        <v>5.5</v>
      </c>
      <c r="J184" s="15">
        <v>12</v>
      </c>
      <c r="K184" s="15">
        <v>7</v>
      </c>
      <c r="L184" s="15">
        <f t="shared" si="4"/>
        <v>9.5</v>
      </c>
      <c r="M184" s="15">
        <v>16</v>
      </c>
      <c r="N184" s="15">
        <v>9</v>
      </c>
    </row>
    <row r="185" spans="1:14" s="20" customFormat="1" hidden="1" x14ac:dyDescent="0.25">
      <c r="A185" s="1">
        <f t="shared" si="2"/>
        <v>182</v>
      </c>
      <c r="B185" s="2" t="s">
        <v>707</v>
      </c>
      <c r="C185" s="16" t="s">
        <v>708</v>
      </c>
      <c r="D185" s="2" t="s">
        <v>709</v>
      </c>
      <c r="E185" s="3" t="s">
        <v>710</v>
      </c>
      <c r="F185" s="1" t="s">
        <v>681</v>
      </c>
      <c r="G185" s="15">
        <v>10</v>
      </c>
      <c r="H185" s="15">
        <v>2</v>
      </c>
      <c r="I185" s="15">
        <f t="shared" si="3"/>
        <v>6</v>
      </c>
      <c r="J185" s="15">
        <v>14</v>
      </c>
      <c r="K185" s="15">
        <v>9</v>
      </c>
      <c r="L185" s="15">
        <f t="shared" si="4"/>
        <v>11.5</v>
      </c>
      <c r="M185" s="15">
        <v>18</v>
      </c>
      <c r="N185" s="15">
        <v>11</v>
      </c>
    </row>
    <row r="186" spans="1:14" s="20" customFormat="1" hidden="1" x14ac:dyDescent="0.25">
      <c r="A186" s="1">
        <f t="shared" si="2"/>
        <v>183</v>
      </c>
      <c r="B186" s="2" t="s">
        <v>711</v>
      </c>
      <c r="C186" s="16" t="s">
        <v>712</v>
      </c>
      <c r="D186" s="16" t="s">
        <v>713</v>
      </c>
      <c r="E186" s="3" t="s">
        <v>714</v>
      </c>
      <c r="F186" s="1" t="s">
        <v>681</v>
      </c>
      <c r="G186" s="15">
        <v>16</v>
      </c>
      <c r="H186" s="15">
        <v>3.25</v>
      </c>
      <c r="I186" s="15">
        <f t="shared" si="3"/>
        <v>9.625</v>
      </c>
      <c r="J186" s="15">
        <v>15</v>
      </c>
      <c r="K186" s="15">
        <v>5.5</v>
      </c>
      <c r="L186" s="15">
        <f t="shared" si="4"/>
        <v>10.25</v>
      </c>
      <c r="M186" s="15">
        <v>14</v>
      </c>
      <c r="N186" s="15">
        <v>8</v>
      </c>
    </row>
    <row r="187" spans="1:14" s="20" customFormat="1" hidden="1" x14ac:dyDescent="0.25">
      <c r="A187" s="1">
        <f t="shared" si="2"/>
        <v>184</v>
      </c>
      <c r="B187" s="2" t="s">
        <v>715</v>
      </c>
      <c r="C187" s="16" t="s">
        <v>716</v>
      </c>
      <c r="D187" s="16" t="s">
        <v>717</v>
      </c>
      <c r="E187" s="3" t="s">
        <v>468</v>
      </c>
      <c r="F187" s="1" t="s">
        <v>681</v>
      </c>
      <c r="G187" s="15">
        <v>14</v>
      </c>
      <c r="H187" s="15">
        <v>4.5</v>
      </c>
      <c r="I187" s="15">
        <f t="shared" si="3"/>
        <v>9.25</v>
      </c>
      <c r="J187" s="15">
        <v>14</v>
      </c>
      <c r="K187" s="15">
        <v>3</v>
      </c>
      <c r="L187" s="15">
        <f t="shared" si="4"/>
        <v>8.5</v>
      </c>
      <c r="M187" s="15">
        <v>14</v>
      </c>
      <c r="N187" s="15">
        <v>12</v>
      </c>
    </row>
    <row r="188" spans="1:14" s="20" customFormat="1" hidden="1" x14ac:dyDescent="0.25">
      <c r="A188" s="1">
        <f t="shared" si="2"/>
        <v>185</v>
      </c>
      <c r="B188" s="2" t="s">
        <v>718</v>
      </c>
      <c r="C188" s="16" t="s">
        <v>719</v>
      </c>
      <c r="D188" s="21" t="s">
        <v>720</v>
      </c>
      <c r="E188" s="3" t="s">
        <v>194</v>
      </c>
      <c r="F188" s="1" t="s">
        <v>681</v>
      </c>
      <c r="G188" s="15">
        <v>14</v>
      </c>
      <c r="H188" s="15">
        <v>3</v>
      </c>
      <c r="I188" s="15">
        <f t="shared" si="3"/>
        <v>8.5</v>
      </c>
      <c r="J188" s="15">
        <v>12</v>
      </c>
      <c r="K188" s="15">
        <v>5</v>
      </c>
      <c r="L188" s="15">
        <f t="shared" si="4"/>
        <v>8.5</v>
      </c>
      <c r="M188" s="15">
        <v>14</v>
      </c>
      <c r="N188" s="15">
        <v>10</v>
      </c>
    </row>
    <row r="189" spans="1:14" s="20" customFormat="1" hidden="1" x14ac:dyDescent="0.25">
      <c r="A189" s="1">
        <f t="shared" si="2"/>
        <v>186</v>
      </c>
      <c r="B189" s="16" t="s">
        <v>721</v>
      </c>
      <c r="C189" s="16" t="s">
        <v>722</v>
      </c>
      <c r="D189" s="4" t="s">
        <v>723</v>
      </c>
      <c r="E189" s="3" t="s">
        <v>724</v>
      </c>
      <c r="F189" s="1" t="s">
        <v>681</v>
      </c>
      <c r="G189" s="15">
        <v>10</v>
      </c>
      <c r="H189" s="15">
        <v>3.5</v>
      </c>
      <c r="I189" s="15">
        <f t="shared" si="3"/>
        <v>6.75</v>
      </c>
      <c r="J189" s="15">
        <v>12</v>
      </c>
      <c r="K189" s="15">
        <v>3</v>
      </c>
      <c r="L189" s="15">
        <f t="shared" si="4"/>
        <v>7.5</v>
      </c>
      <c r="M189" s="15">
        <v>14</v>
      </c>
      <c r="N189" s="15">
        <v>8</v>
      </c>
    </row>
    <row r="190" spans="1:14" s="20" customFormat="1" hidden="1" x14ac:dyDescent="0.25">
      <c r="A190" s="1">
        <f t="shared" si="2"/>
        <v>187</v>
      </c>
      <c r="B190" s="15" t="s">
        <v>725</v>
      </c>
      <c r="C190" s="20" t="s">
        <v>726</v>
      </c>
      <c r="D190" s="16" t="s">
        <v>727</v>
      </c>
      <c r="E190" s="3" t="s">
        <v>728</v>
      </c>
      <c r="F190" s="1" t="s">
        <v>681</v>
      </c>
      <c r="G190" s="15"/>
      <c r="H190" s="15">
        <v>0</v>
      </c>
      <c r="I190" s="15">
        <f t="shared" si="3"/>
        <v>0</v>
      </c>
      <c r="J190" s="15">
        <v>12</v>
      </c>
      <c r="K190" s="15">
        <v>4.5</v>
      </c>
      <c r="L190" s="15">
        <f t="shared" si="4"/>
        <v>8.25</v>
      </c>
      <c r="M190" s="15">
        <v>12</v>
      </c>
      <c r="N190" s="15">
        <v>10</v>
      </c>
    </row>
    <row r="191" spans="1:14" s="20" customFormat="1" hidden="1" x14ac:dyDescent="0.25">
      <c r="A191" s="1">
        <f t="shared" si="2"/>
        <v>188</v>
      </c>
      <c r="B191" s="15" t="s">
        <v>729</v>
      </c>
      <c r="C191" s="16" t="s">
        <v>730</v>
      </c>
      <c r="D191" s="16" t="s">
        <v>731</v>
      </c>
      <c r="E191" s="3" t="s">
        <v>699</v>
      </c>
      <c r="F191" s="1" t="s">
        <v>681</v>
      </c>
      <c r="G191" s="15">
        <v>12</v>
      </c>
      <c r="H191" s="15">
        <v>1.5</v>
      </c>
      <c r="I191" s="15">
        <f t="shared" si="3"/>
        <v>6.75</v>
      </c>
      <c r="J191" s="15"/>
      <c r="K191" s="15">
        <v>2.5</v>
      </c>
      <c r="L191" s="15">
        <f t="shared" si="4"/>
        <v>1.25</v>
      </c>
      <c r="M191" s="15">
        <v>16</v>
      </c>
      <c r="N191" s="15">
        <v>7</v>
      </c>
    </row>
    <row r="192" spans="1:14" s="20" customFormat="1" hidden="1" x14ac:dyDescent="0.25">
      <c r="A192" s="1">
        <f t="shared" si="2"/>
        <v>189</v>
      </c>
      <c r="B192" s="15" t="s">
        <v>732</v>
      </c>
      <c r="C192" s="16" t="s">
        <v>733</v>
      </c>
      <c r="D192" s="4" t="s">
        <v>734</v>
      </c>
      <c r="E192" s="3" t="s">
        <v>735</v>
      </c>
      <c r="F192" s="1" t="s">
        <v>681</v>
      </c>
      <c r="G192" s="15">
        <v>14</v>
      </c>
      <c r="H192" s="15">
        <v>2</v>
      </c>
      <c r="I192" s="15">
        <f t="shared" si="3"/>
        <v>8</v>
      </c>
      <c r="J192" s="15">
        <v>14</v>
      </c>
      <c r="K192" s="15">
        <v>4.75</v>
      </c>
      <c r="L192" s="15">
        <f t="shared" si="4"/>
        <v>9.375</v>
      </c>
      <c r="M192" s="15"/>
      <c r="N192" s="15">
        <v>9</v>
      </c>
    </row>
    <row r="193" spans="1:14" s="20" customFormat="1" hidden="1" x14ac:dyDescent="0.25">
      <c r="A193" s="1">
        <f t="shared" si="2"/>
        <v>190</v>
      </c>
      <c r="B193" s="15" t="s">
        <v>736</v>
      </c>
      <c r="C193" s="16" t="s">
        <v>737</v>
      </c>
      <c r="D193" s="16" t="s">
        <v>738</v>
      </c>
      <c r="E193" s="3" t="s">
        <v>281</v>
      </c>
      <c r="F193" s="1" t="s">
        <v>681</v>
      </c>
      <c r="G193" s="15"/>
      <c r="H193" s="15">
        <v>0.5</v>
      </c>
      <c r="I193" s="15">
        <f t="shared" si="3"/>
        <v>0.25</v>
      </c>
      <c r="J193" s="15">
        <v>12</v>
      </c>
      <c r="K193" s="15">
        <v>3.75</v>
      </c>
      <c r="L193" s="15">
        <f t="shared" si="4"/>
        <v>7.875</v>
      </c>
      <c r="M193" s="15">
        <v>14</v>
      </c>
      <c r="N193" s="15">
        <v>11</v>
      </c>
    </row>
    <row r="194" spans="1:14" s="20" customFormat="1" hidden="1" x14ac:dyDescent="0.25">
      <c r="A194" s="1">
        <f t="shared" si="2"/>
        <v>191</v>
      </c>
      <c r="B194" s="15" t="s">
        <v>739</v>
      </c>
      <c r="C194" s="16" t="s">
        <v>740</v>
      </c>
      <c r="D194" s="4" t="s">
        <v>741</v>
      </c>
      <c r="E194" s="3" t="s">
        <v>92</v>
      </c>
      <c r="F194" s="1" t="s">
        <v>681</v>
      </c>
      <c r="G194" s="15"/>
      <c r="H194" s="15">
        <v>1</v>
      </c>
      <c r="I194" s="15">
        <f t="shared" si="3"/>
        <v>0.5</v>
      </c>
      <c r="J194" s="15">
        <v>15</v>
      </c>
      <c r="K194" s="15">
        <v>10.5</v>
      </c>
      <c r="L194" s="15">
        <f t="shared" si="4"/>
        <v>12.75</v>
      </c>
      <c r="M194" s="15"/>
      <c r="N194" s="15">
        <v>12</v>
      </c>
    </row>
    <row r="195" spans="1:14" s="20" customFormat="1" hidden="1" x14ac:dyDescent="0.25">
      <c r="A195" s="1">
        <f t="shared" si="2"/>
        <v>192</v>
      </c>
      <c r="B195" s="15" t="s">
        <v>742</v>
      </c>
      <c r="C195" s="20" t="s">
        <v>743</v>
      </c>
      <c r="D195" s="16" t="s">
        <v>744</v>
      </c>
      <c r="E195" s="3" t="s">
        <v>745</v>
      </c>
      <c r="F195" s="1" t="s">
        <v>681</v>
      </c>
      <c r="G195" s="15">
        <v>10</v>
      </c>
      <c r="H195" s="15">
        <v>3</v>
      </c>
      <c r="I195" s="15">
        <f t="shared" si="3"/>
        <v>6.5</v>
      </c>
      <c r="J195" s="15">
        <v>12</v>
      </c>
      <c r="K195" s="15">
        <v>6</v>
      </c>
      <c r="L195" s="15">
        <f t="shared" si="4"/>
        <v>9</v>
      </c>
      <c r="M195" s="15">
        <v>14</v>
      </c>
      <c r="N195" s="15">
        <v>8</v>
      </c>
    </row>
    <row r="196" spans="1:14" s="20" customFormat="1" hidden="1" x14ac:dyDescent="0.25">
      <c r="A196" s="1">
        <f t="shared" si="2"/>
        <v>193</v>
      </c>
      <c r="B196" s="15" t="s">
        <v>746</v>
      </c>
      <c r="C196" s="16" t="s">
        <v>747</v>
      </c>
      <c r="D196" s="16" t="s">
        <v>748</v>
      </c>
      <c r="E196" s="3" t="s">
        <v>749</v>
      </c>
      <c r="F196" s="1" t="s">
        <v>681</v>
      </c>
      <c r="G196" s="15">
        <v>10</v>
      </c>
      <c r="H196" s="15">
        <v>1.5</v>
      </c>
      <c r="I196" s="15">
        <f t="shared" si="3"/>
        <v>5.75</v>
      </c>
      <c r="J196" s="15">
        <v>12</v>
      </c>
      <c r="K196" s="15">
        <v>3.25</v>
      </c>
      <c r="L196" s="15">
        <f t="shared" si="4"/>
        <v>7.625</v>
      </c>
      <c r="M196" s="15">
        <v>14</v>
      </c>
      <c r="N196" s="15">
        <v>8</v>
      </c>
    </row>
    <row r="197" spans="1:14" s="20" customFormat="1" hidden="1" x14ac:dyDescent="0.25">
      <c r="A197" s="1">
        <f t="shared" ref="A197:A260" si="5">A196+1</f>
        <v>194</v>
      </c>
      <c r="B197" s="16" t="s">
        <v>750</v>
      </c>
      <c r="C197" s="16" t="s">
        <v>751</v>
      </c>
      <c r="D197" s="16" t="s">
        <v>284</v>
      </c>
      <c r="E197" s="15" t="s">
        <v>214</v>
      </c>
      <c r="F197" s="8" t="s">
        <v>681</v>
      </c>
      <c r="G197" s="15">
        <v>14</v>
      </c>
      <c r="H197" s="15">
        <v>3</v>
      </c>
      <c r="I197" s="15">
        <f t="shared" si="3"/>
        <v>8.5</v>
      </c>
      <c r="J197" s="15">
        <v>12</v>
      </c>
      <c r="K197" s="15">
        <v>3.75</v>
      </c>
      <c r="L197" s="15">
        <f t="shared" si="4"/>
        <v>7.875</v>
      </c>
      <c r="M197" s="15">
        <v>14</v>
      </c>
      <c r="N197" s="15"/>
    </row>
    <row r="198" spans="1:14" s="20" customFormat="1" hidden="1" x14ac:dyDescent="0.25">
      <c r="A198" s="1">
        <f t="shared" si="5"/>
        <v>195</v>
      </c>
      <c r="B198" s="16" t="s">
        <v>752</v>
      </c>
      <c r="C198" s="16" t="s">
        <v>753</v>
      </c>
      <c r="D198" s="16" t="s">
        <v>754</v>
      </c>
      <c r="E198" s="15" t="s">
        <v>755</v>
      </c>
      <c r="F198" s="8" t="s">
        <v>681</v>
      </c>
      <c r="G198" s="15">
        <v>10</v>
      </c>
      <c r="H198" s="15">
        <v>1</v>
      </c>
      <c r="I198" s="15">
        <f t="shared" si="3"/>
        <v>5.5</v>
      </c>
      <c r="J198" s="15">
        <v>12</v>
      </c>
      <c r="K198" s="15">
        <v>4</v>
      </c>
      <c r="L198" s="15">
        <f t="shared" si="4"/>
        <v>8</v>
      </c>
      <c r="M198" s="15">
        <v>16</v>
      </c>
      <c r="N198" s="15">
        <v>14</v>
      </c>
    </row>
    <row r="199" spans="1:14" s="20" customFormat="1" hidden="1" x14ac:dyDescent="0.25">
      <c r="A199" s="1">
        <f t="shared" si="5"/>
        <v>196</v>
      </c>
      <c r="B199" s="16" t="s">
        <v>756</v>
      </c>
      <c r="C199" s="16" t="s">
        <v>757</v>
      </c>
      <c r="D199" s="16" t="s">
        <v>758</v>
      </c>
      <c r="E199" s="15" t="s">
        <v>104</v>
      </c>
      <c r="F199" s="8" t="s">
        <v>681</v>
      </c>
      <c r="G199" s="15">
        <v>16</v>
      </c>
      <c r="H199" s="15">
        <v>7</v>
      </c>
      <c r="I199" s="15">
        <f t="shared" si="3"/>
        <v>11.5</v>
      </c>
      <c r="J199" s="15">
        <v>15</v>
      </c>
      <c r="K199" s="15">
        <v>10.25</v>
      </c>
      <c r="L199" s="15">
        <f t="shared" si="4"/>
        <v>12.625</v>
      </c>
      <c r="M199" s="15"/>
      <c r="N199" s="15">
        <v>12</v>
      </c>
    </row>
    <row r="200" spans="1:14" s="20" customFormat="1" hidden="1" x14ac:dyDescent="0.25">
      <c r="A200" s="1">
        <f t="shared" si="5"/>
        <v>197</v>
      </c>
      <c r="B200" s="2" t="s">
        <v>759</v>
      </c>
      <c r="C200" s="16" t="s">
        <v>760</v>
      </c>
      <c r="D200" s="4" t="s">
        <v>761</v>
      </c>
      <c r="E200" s="3" t="s">
        <v>762</v>
      </c>
      <c r="F200" s="1" t="s">
        <v>681</v>
      </c>
      <c r="G200" s="15">
        <v>12</v>
      </c>
      <c r="H200" s="15">
        <v>2.5</v>
      </c>
      <c r="I200" s="15">
        <f t="shared" si="3"/>
        <v>7.25</v>
      </c>
      <c r="J200" s="15">
        <v>13</v>
      </c>
      <c r="K200" s="15">
        <v>5.75</v>
      </c>
      <c r="L200" s="15">
        <f t="shared" si="4"/>
        <v>9.375</v>
      </c>
      <c r="M200" s="15">
        <v>16</v>
      </c>
      <c r="N200" s="15">
        <v>11</v>
      </c>
    </row>
    <row r="201" spans="1:14" s="20" customFormat="1" hidden="1" x14ac:dyDescent="0.25">
      <c r="A201" s="1">
        <f t="shared" si="5"/>
        <v>198</v>
      </c>
      <c r="B201" s="15" t="s">
        <v>763</v>
      </c>
      <c r="C201" s="16" t="s">
        <v>764</v>
      </c>
      <c r="D201" s="16" t="s">
        <v>765</v>
      </c>
      <c r="E201" s="15" t="s">
        <v>84</v>
      </c>
      <c r="F201" s="1" t="s">
        <v>681</v>
      </c>
      <c r="G201" s="15">
        <v>10</v>
      </c>
      <c r="H201" s="15">
        <v>8</v>
      </c>
      <c r="I201" s="15">
        <f t="shared" si="3"/>
        <v>9</v>
      </c>
      <c r="J201" s="15">
        <v>15</v>
      </c>
      <c r="K201" s="15">
        <v>7</v>
      </c>
      <c r="L201" s="15">
        <f t="shared" si="4"/>
        <v>11</v>
      </c>
      <c r="M201" s="15"/>
      <c r="N201" s="15">
        <v>19</v>
      </c>
    </row>
    <row r="202" spans="1:14" s="20" customFormat="1" hidden="1" x14ac:dyDescent="0.25">
      <c r="A202" s="1">
        <f t="shared" si="5"/>
        <v>199</v>
      </c>
      <c r="B202" s="16" t="s">
        <v>766</v>
      </c>
      <c r="C202" s="16" t="s">
        <v>767</v>
      </c>
      <c r="D202" s="4" t="s">
        <v>768</v>
      </c>
      <c r="E202" s="15" t="s">
        <v>769</v>
      </c>
      <c r="F202" s="8" t="s">
        <v>681</v>
      </c>
      <c r="G202" s="15"/>
      <c r="H202" s="15">
        <v>0</v>
      </c>
      <c r="I202" s="15">
        <f t="shared" si="3"/>
        <v>0</v>
      </c>
      <c r="J202" s="15"/>
      <c r="K202" s="15">
        <v>0</v>
      </c>
      <c r="L202" s="15">
        <f t="shared" si="4"/>
        <v>0</v>
      </c>
      <c r="M202" s="15">
        <v>15</v>
      </c>
      <c r="N202" s="15">
        <v>12.5</v>
      </c>
    </row>
    <row r="203" spans="1:14" s="20" customFormat="1" hidden="1" x14ac:dyDescent="0.25">
      <c r="A203" s="1">
        <f t="shared" si="5"/>
        <v>200</v>
      </c>
      <c r="B203" s="16" t="s">
        <v>770</v>
      </c>
      <c r="C203" s="16" t="s">
        <v>771</v>
      </c>
      <c r="D203" s="16" t="s">
        <v>545</v>
      </c>
      <c r="E203" s="15" t="s">
        <v>25</v>
      </c>
      <c r="F203" s="8" t="s">
        <v>681</v>
      </c>
      <c r="G203" s="15">
        <v>10</v>
      </c>
      <c r="H203" s="15">
        <v>1.5</v>
      </c>
      <c r="I203" s="15">
        <f t="shared" si="3"/>
        <v>5.75</v>
      </c>
      <c r="J203" s="15">
        <v>12</v>
      </c>
      <c r="K203" s="15">
        <v>5.75</v>
      </c>
      <c r="L203" s="15">
        <f t="shared" si="4"/>
        <v>8.875</v>
      </c>
      <c r="M203" s="15">
        <v>14</v>
      </c>
      <c r="N203" s="15">
        <v>14.5</v>
      </c>
    </row>
    <row r="204" spans="1:14" s="20" customFormat="1" hidden="1" x14ac:dyDescent="0.25">
      <c r="A204" s="1">
        <f t="shared" si="5"/>
        <v>201</v>
      </c>
      <c r="B204" s="16" t="s">
        <v>772</v>
      </c>
      <c r="C204" s="16" t="s">
        <v>773</v>
      </c>
      <c r="D204" s="21" t="s">
        <v>774</v>
      </c>
      <c r="E204" s="15" t="s">
        <v>775</v>
      </c>
      <c r="F204" s="8" t="s">
        <v>681</v>
      </c>
      <c r="G204" s="15"/>
      <c r="H204" s="15">
        <v>0</v>
      </c>
      <c r="I204" s="15">
        <f t="shared" si="3"/>
        <v>0</v>
      </c>
      <c r="J204" s="15"/>
      <c r="K204" s="15">
        <v>0</v>
      </c>
      <c r="L204" s="15">
        <f t="shared" si="4"/>
        <v>0</v>
      </c>
      <c r="M204" s="15"/>
      <c r="N204" s="15">
        <v>13.5</v>
      </c>
    </row>
    <row r="205" spans="1:14" s="20" customFormat="1" hidden="1" x14ac:dyDescent="0.25">
      <c r="A205" s="1">
        <f t="shared" si="5"/>
        <v>202</v>
      </c>
      <c r="B205" s="16" t="s">
        <v>776</v>
      </c>
      <c r="C205" s="16" t="s">
        <v>777</v>
      </c>
      <c r="D205" s="16" t="s">
        <v>778</v>
      </c>
      <c r="E205" s="15" t="s">
        <v>779</v>
      </c>
      <c r="F205" s="8" t="s">
        <v>681</v>
      </c>
      <c r="G205" s="15">
        <v>10</v>
      </c>
      <c r="H205" s="15">
        <v>2.5</v>
      </c>
      <c r="I205" s="15">
        <f t="shared" si="3"/>
        <v>6.25</v>
      </c>
      <c r="J205" s="15">
        <v>12</v>
      </c>
      <c r="K205" s="15">
        <v>2.5</v>
      </c>
      <c r="L205" s="15">
        <f t="shared" si="4"/>
        <v>7.25</v>
      </c>
      <c r="M205" s="15"/>
      <c r="N205" s="15"/>
    </row>
    <row r="206" spans="1:14" s="20" customFormat="1" hidden="1" x14ac:dyDescent="0.25">
      <c r="A206" s="1">
        <f t="shared" si="5"/>
        <v>203</v>
      </c>
      <c r="B206" s="16" t="s">
        <v>780</v>
      </c>
      <c r="C206" s="20" t="s">
        <v>781</v>
      </c>
      <c r="D206" s="16" t="s">
        <v>782</v>
      </c>
      <c r="E206" s="15" t="s">
        <v>783</v>
      </c>
      <c r="F206" s="8" t="s">
        <v>681</v>
      </c>
      <c r="G206" s="15">
        <v>10</v>
      </c>
      <c r="H206" s="15">
        <v>1.5</v>
      </c>
      <c r="I206" s="15">
        <f t="shared" si="3"/>
        <v>5.75</v>
      </c>
      <c r="J206" s="15">
        <v>13</v>
      </c>
      <c r="K206" s="15">
        <v>5</v>
      </c>
      <c r="L206" s="15">
        <f t="shared" si="4"/>
        <v>9</v>
      </c>
      <c r="M206" s="15">
        <v>14</v>
      </c>
      <c r="N206" s="15">
        <v>7</v>
      </c>
    </row>
    <row r="207" spans="1:14" s="20" customFormat="1" hidden="1" x14ac:dyDescent="0.25">
      <c r="A207" s="1">
        <f t="shared" si="5"/>
        <v>204</v>
      </c>
      <c r="B207" s="16" t="s">
        <v>784</v>
      </c>
      <c r="C207" s="22" t="s">
        <v>785</v>
      </c>
      <c r="D207" s="16" t="s">
        <v>786</v>
      </c>
      <c r="E207" s="15" t="s">
        <v>787</v>
      </c>
      <c r="F207" s="8" t="s">
        <v>788</v>
      </c>
      <c r="G207" s="15"/>
      <c r="H207" s="15">
        <v>1</v>
      </c>
      <c r="I207" s="15">
        <f t="shared" si="3"/>
        <v>0.5</v>
      </c>
      <c r="J207" s="15">
        <v>0</v>
      </c>
      <c r="K207" s="15">
        <v>3</v>
      </c>
      <c r="L207" s="15">
        <f t="shared" si="4"/>
        <v>1.5</v>
      </c>
      <c r="M207" s="15"/>
      <c r="N207" s="15">
        <v>12.5</v>
      </c>
    </row>
    <row r="208" spans="1:14" s="20" customFormat="1" hidden="1" x14ac:dyDescent="0.25">
      <c r="A208" s="1">
        <f t="shared" si="5"/>
        <v>205</v>
      </c>
      <c r="B208" s="16" t="s">
        <v>789</v>
      </c>
      <c r="C208" s="20" t="s">
        <v>790</v>
      </c>
      <c r="D208" s="16" t="s">
        <v>791</v>
      </c>
      <c r="E208" s="15" t="s">
        <v>792</v>
      </c>
      <c r="F208" s="8" t="s">
        <v>788</v>
      </c>
      <c r="G208" s="15"/>
      <c r="H208" s="15">
        <v>2</v>
      </c>
      <c r="I208" s="15">
        <f t="shared" si="3"/>
        <v>1</v>
      </c>
      <c r="J208" s="15">
        <v>14</v>
      </c>
      <c r="K208" s="15">
        <v>9.5</v>
      </c>
      <c r="L208" s="15">
        <f t="shared" si="4"/>
        <v>11.75</v>
      </c>
      <c r="M208" s="15"/>
      <c r="N208" s="15">
        <v>9</v>
      </c>
    </row>
    <row r="209" spans="1:14" s="20" customFormat="1" hidden="1" x14ac:dyDescent="0.25">
      <c r="A209" s="1">
        <f t="shared" si="5"/>
        <v>206</v>
      </c>
      <c r="B209" s="15" t="s">
        <v>793</v>
      </c>
      <c r="C209" s="16" t="s">
        <v>794</v>
      </c>
      <c r="D209" s="16" t="s">
        <v>795</v>
      </c>
      <c r="E209" s="15" t="s">
        <v>796</v>
      </c>
      <c r="F209" s="8" t="s">
        <v>788</v>
      </c>
      <c r="G209" s="15">
        <v>14</v>
      </c>
      <c r="H209" s="15">
        <v>4</v>
      </c>
      <c r="I209" s="15">
        <f t="shared" si="3"/>
        <v>9</v>
      </c>
      <c r="J209" s="15">
        <v>16</v>
      </c>
      <c r="K209" s="15">
        <v>7.25</v>
      </c>
      <c r="L209" s="15">
        <f t="shared" si="4"/>
        <v>11.625</v>
      </c>
      <c r="M209" s="15"/>
      <c r="N209" s="15">
        <v>12</v>
      </c>
    </row>
    <row r="210" spans="1:14" s="20" customFormat="1" hidden="1" x14ac:dyDescent="0.25">
      <c r="A210" s="1">
        <f t="shared" si="5"/>
        <v>207</v>
      </c>
      <c r="B210" s="15" t="s">
        <v>797</v>
      </c>
      <c r="C210" s="16" t="s">
        <v>798</v>
      </c>
      <c r="D210" s="4" t="s">
        <v>799</v>
      </c>
      <c r="E210" s="15" t="s">
        <v>800</v>
      </c>
      <c r="F210" s="8" t="s">
        <v>788</v>
      </c>
      <c r="G210" s="15">
        <v>14</v>
      </c>
      <c r="H210" s="15">
        <v>3</v>
      </c>
      <c r="I210" s="15">
        <f t="shared" ref="I210:I269" si="6">(G210+H210)/2</f>
        <v>8.5</v>
      </c>
      <c r="J210" s="15">
        <v>16</v>
      </c>
      <c r="K210" s="15">
        <v>7.5</v>
      </c>
      <c r="L210" s="15">
        <f t="shared" ref="L210:L269" si="7">(J210+K210)/2</f>
        <v>11.75</v>
      </c>
      <c r="M210" s="15"/>
      <c r="N210" s="15">
        <v>9</v>
      </c>
    </row>
    <row r="211" spans="1:14" s="20" customFormat="1" hidden="1" x14ac:dyDescent="0.25">
      <c r="A211" s="1">
        <f t="shared" si="5"/>
        <v>208</v>
      </c>
      <c r="B211" s="16" t="s">
        <v>801</v>
      </c>
      <c r="C211" s="16" t="s">
        <v>802</v>
      </c>
      <c r="D211" s="16" t="s">
        <v>803</v>
      </c>
      <c r="E211" s="15" t="s">
        <v>804</v>
      </c>
      <c r="F211" s="8" t="s">
        <v>788</v>
      </c>
      <c r="G211" s="15">
        <v>12</v>
      </c>
      <c r="H211" s="15">
        <v>1</v>
      </c>
      <c r="I211" s="15">
        <f t="shared" si="6"/>
        <v>6.5</v>
      </c>
      <c r="J211" s="15">
        <v>14</v>
      </c>
      <c r="K211" s="15">
        <v>8</v>
      </c>
      <c r="L211" s="15">
        <f t="shared" si="7"/>
        <v>11</v>
      </c>
      <c r="M211" s="15"/>
      <c r="N211" s="15">
        <v>10</v>
      </c>
    </row>
    <row r="212" spans="1:14" s="20" customFormat="1" hidden="1" x14ac:dyDescent="0.25">
      <c r="A212" s="1">
        <f t="shared" si="5"/>
        <v>209</v>
      </c>
      <c r="B212" s="15" t="s">
        <v>805</v>
      </c>
      <c r="C212" s="16" t="s">
        <v>806</v>
      </c>
      <c r="D212" s="4" t="s">
        <v>807</v>
      </c>
      <c r="E212" s="3" t="s">
        <v>808</v>
      </c>
      <c r="F212" s="1" t="s">
        <v>788</v>
      </c>
      <c r="G212" s="15">
        <v>10</v>
      </c>
      <c r="H212" s="15">
        <v>5</v>
      </c>
      <c r="I212" s="15">
        <f t="shared" si="6"/>
        <v>7.5</v>
      </c>
      <c r="J212" s="15">
        <v>14</v>
      </c>
      <c r="K212" s="15">
        <v>7.25</v>
      </c>
      <c r="L212" s="15">
        <f t="shared" si="7"/>
        <v>10.625</v>
      </c>
      <c r="M212" s="15"/>
      <c r="N212" s="15"/>
    </row>
    <row r="213" spans="1:14" s="20" customFormat="1" hidden="1" x14ac:dyDescent="0.25">
      <c r="A213" s="1">
        <f t="shared" si="5"/>
        <v>210</v>
      </c>
      <c r="B213" s="16" t="s">
        <v>809</v>
      </c>
      <c r="C213" s="16" t="s">
        <v>810</v>
      </c>
      <c r="D213" s="16" t="s">
        <v>811</v>
      </c>
      <c r="E213" s="15" t="s">
        <v>148</v>
      </c>
      <c r="F213" s="8" t="s">
        <v>788</v>
      </c>
      <c r="G213" s="15">
        <v>10</v>
      </c>
      <c r="H213" s="15">
        <v>6</v>
      </c>
      <c r="I213" s="15">
        <f t="shared" si="6"/>
        <v>8</v>
      </c>
      <c r="J213" s="15">
        <v>14</v>
      </c>
      <c r="K213" s="15">
        <v>8.25</v>
      </c>
      <c r="L213" s="15">
        <f t="shared" si="7"/>
        <v>11.125</v>
      </c>
      <c r="M213" s="15"/>
      <c r="N213" s="15">
        <v>11</v>
      </c>
    </row>
    <row r="214" spans="1:14" s="20" customFormat="1" hidden="1" x14ac:dyDescent="0.25">
      <c r="A214" s="1">
        <f t="shared" si="5"/>
        <v>211</v>
      </c>
      <c r="B214" s="15" t="s">
        <v>812</v>
      </c>
      <c r="C214" s="16" t="s">
        <v>813</v>
      </c>
      <c r="D214" s="21" t="s">
        <v>814</v>
      </c>
      <c r="E214" s="15" t="s">
        <v>235</v>
      </c>
      <c r="F214" s="8" t="s">
        <v>788</v>
      </c>
      <c r="G214" s="15"/>
      <c r="H214" s="15">
        <v>1</v>
      </c>
      <c r="I214" s="15">
        <f t="shared" si="6"/>
        <v>0.5</v>
      </c>
      <c r="J214" s="15">
        <v>0</v>
      </c>
      <c r="K214" s="15">
        <v>7</v>
      </c>
      <c r="L214" s="15">
        <f t="shared" si="7"/>
        <v>3.5</v>
      </c>
      <c r="M214" s="15">
        <v>11</v>
      </c>
      <c r="N214" s="15">
        <v>15.5</v>
      </c>
    </row>
    <row r="215" spans="1:14" s="20" customFormat="1" hidden="1" x14ac:dyDescent="0.25">
      <c r="A215" s="1">
        <f t="shared" si="5"/>
        <v>212</v>
      </c>
      <c r="B215" s="16" t="s">
        <v>815</v>
      </c>
      <c r="C215" s="20" t="s">
        <v>816</v>
      </c>
      <c r="D215" s="16" t="s">
        <v>817</v>
      </c>
      <c r="E215" s="15" t="s">
        <v>818</v>
      </c>
      <c r="F215" s="8" t="s">
        <v>788</v>
      </c>
      <c r="G215" s="15">
        <v>14</v>
      </c>
      <c r="H215" s="15">
        <v>11</v>
      </c>
      <c r="I215" s="15">
        <f t="shared" si="6"/>
        <v>12.5</v>
      </c>
      <c r="J215" s="15">
        <v>16</v>
      </c>
      <c r="K215" s="15">
        <v>12</v>
      </c>
      <c r="L215" s="15">
        <f t="shared" si="7"/>
        <v>14</v>
      </c>
      <c r="M215" s="15"/>
      <c r="N215" s="15">
        <v>9</v>
      </c>
    </row>
    <row r="216" spans="1:14" s="20" customFormat="1" hidden="1" x14ac:dyDescent="0.25">
      <c r="A216" s="1">
        <f t="shared" si="5"/>
        <v>213</v>
      </c>
      <c r="B216" s="2" t="s">
        <v>458</v>
      </c>
      <c r="C216" s="16" t="s">
        <v>459</v>
      </c>
      <c r="D216" s="16" t="s">
        <v>460</v>
      </c>
      <c r="E216" s="3" t="s">
        <v>395</v>
      </c>
      <c r="F216" s="1" t="s">
        <v>788</v>
      </c>
      <c r="G216" s="15">
        <v>15</v>
      </c>
      <c r="H216" s="15">
        <v>0</v>
      </c>
      <c r="I216" s="15">
        <f t="shared" si="6"/>
        <v>7.5</v>
      </c>
      <c r="J216" s="15"/>
      <c r="K216" s="15">
        <v>0</v>
      </c>
      <c r="L216" s="15">
        <f t="shared" si="7"/>
        <v>0</v>
      </c>
      <c r="M216" s="15"/>
      <c r="N216" s="15">
        <v>9</v>
      </c>
    </row>
    <row r="217" spans="1:14" s="20" customFormat="1" hidden="1" x14ac:dyDescent="0.25">
      <c r="A217" s="1">
        <f t="shared" si="5"/>
        <v>214</v>
      </c>
      <c r="B217" s="16" t="s">
        <v>819</v>
      </c>
      <c r="C217" s="16" t="s">
        <v>820</v>
      </c>
      <c r="D217" s="16" t="s">
        <v>821</v>
      </c>
      <c r="E217" s="15" t="s">
        <v>822</v>
      </c>
      <c r="F217" s="8" t="s">
        <v>788</v>
      </c>
      <c r="G217" s="15">
        <v>10</v>
      </c>
      <c r="H217" s="15">
        <v>2</v>
      </c>
      <c r="I217" s="15">
        <f t="shared" si="6"/>
        <v>6</v>
      </c>
      <c r="J217" s="15">
        <v>17</v>
      </c>
      <c r="K217" s="15">
        <v>8</v>
      </c>
      <c r="L217" s="15">
        <f t="shared" si="7"/>
        <v>12.5</v>
      </c>
      <c r="M217" s="15"/>
      <c r="N217" s="15">
        <v>10</v>
      </c>
    </row>
    <row r="218" spans="1:14" s="20" customFormat="1" hidden="1" x14ac:dyDescent="0.25">
      <c r="A218" s="1">
        <f t="shared" si="5"/>
        <v>215</v>
      </c>
      <c r="B218" s="16" t="s">
        <v>823</v>
      </c>
      <c r="C218" s="16" t="s">
        <v>824</v>
      </c>
      <c r="D218" s="16" t="s">
        <v>825</v>
      </c>
      <c r="E218" s="15" t="s">
        <v>826</v>
      </c>
      <c r="F218" s="8" t="s">
        <v>788</v>
      </c>
      <c r="G218" s="15">
        <v>10</v>
      </c>
      <c r="H218" s="15">
        <v>1</v>
      </c>
      <c r="I218" s="15">
        <f t="shared" si="6"/>
        <v>5.5</v>
      </c>
      <c r="J218" s="15">
        <v>14</v>
      </c>
      <c r="K218" s="15">
        <v>7</v>
      </c>
      <c r="L218" s="15">
        <f t="shared" si="7"/>
        <v>10.5</v>
      </c>
      <c r="M218" s="15"/>
      <c r="N218" s="15">
        <v>8</v>
      </c>
    </row>
    <row r="219" spans="1:14" s="20" customFormat="1" hidden="1" x14ac:dyDescent="0.25">
      <c r="A219" s="1">
        <f t="shared" si="5"/>
        <v>216</v>
      </c>
      <c r="B219" s="16" t="s">
        <v>827</v>
      </c>
      <c r="C219" s="16" t="s">
        <v>828</v>
      </c>
      <c r="D219" s="16" t="s">
        <v>829</v>
      </c>
      <c r="E219" s="15" t="s">
        <v>830</v>
      </c>
      <c r="F219" s="8" t="s">
        <v>788</v>
      </c>
      <c r="G219" s="15">
        <v>14</v>
      </c>
      <c r="H219" s="15">
        <v>4</v>
      </c>
      <c r="I219" s="15">
        <f t="shared" si="6"/>
        <v>9</v>
      </c>
      <c r="J219" s="15">
        <v>15</v>
      </c>
      <c r="K219" s="15">
        <v>7</v>
      </c>
      <c r="L219" s="15">
        <f t="shared" si="7"/>
        <v>11</v>
      </c>
      <c r="M219" s="15"/>
      <c r="N219" s="15">
        <v>12</v>
      </c>
    </row>
    <row r="220" spans="1:14" s="20" customFormat="1" hidden="1" x14ac:dyDescent="0.25">
      <c r="A220" s="1">
        <f t="shared" si="5"/>
        <v>217</v>
      </c>
      <c r="B220" s="15" t="s">
        <v>831</v>
      </c>
      <c r="C220" s="16" t="s">
        <v>832</v>
      </c>
      <c r="D220" s="16" t="s">
        <v>833</v>
      </c>
      <c r="E220" s="3" t="s">
        <v>395</v>
      </c>
      <c r="F220" s="1" t="s">
        <v>788</v>
      </c>
      <c r="G220" s="15">
        <v>10</v>
      </c>
      <c r="H220" s="15">
        <v>1</v>
      </c>
      <c r="I220" s="15">
        <f t="shared" si="6"/>
        <v>5.5</v>
      </c>
      <c r="J220" s="15">
        <v>14</v>
      </c>
      <c r="K220" s="15">
        <v>8</v>
      </c>
      <c r="L220" s="15">
        <f t="shared" si="7"/>
        <v>11</v>
      </c>
      <c r="M220" s="15"/>
      <c r="N220" s="15">
        <v>5</v>
      </c>
    </row>
    <row r="221" spans="1:14" s="20" customFormat="1" hidden="1" x14ac:dyDescent="0.25">
      <c r="A221" s="1">
        <f t="shared" si="5"/>
        <v>218</v>
      </c>
      <c r="B221" s="16" t="s">
        <v>834</v>
      </c>
      <c r="C221" s="16" t="s">
        <v>835</v>
      </c>
      <c r="D221" s="16" t="s">
        <v>836</v>
      </c>
      <c r="E221" s="15" t="s">
        <v>837</v>
      </c>
      <c r="F221" s="8" t="s">
        <v>788</v>
      </c>
      <c r="G221" s="15">
        <v>10</v>
      </c>
      <c r="H221" s="15">
        <v>2</v>
      </c>
      <c r="I221" s="15">
        <f t="shared" si="6"/>
        <v>6</v>
      </c>
      <c r="J221" s="15">
        <v>13</v>
      </c>
      <c r="K221" s="15">
        <v>8</v>
      </c>
      <c r="L221" s="15">
        <f t="shared" si="7"/>
        <v>10.5</v>
      </c>
      <c r="M221" s="15">
        <v>0</v>
      </c>
      <c r="N221" s="15">
        <v>17</v>
      </c>
    </row>
    <row r="222" spans="1:14" s="20" customFormat="1" hidden="1" x14ac:dyDescent="0.25">
      <c r="A222" s="1">
        <f t="shared" si="5"/>
        <v>219</v>
      </c>
      <c r="B222" s="16" t="s">
        <v>838</v>
      </c>
      <c r="C222" s="16" t="s">
        <v>839</v>
      </c>
      <c r="D222" s="16" t="s">
        <v>840</v>
      </c>
      <c r="E222" s="15" t="s">
        <v>841</v>
      </c>
      <c r="F222" s="8" t="s">
        <v>788</v>
      </c>
      <c r="G222" s="15"/>
      <c r="H222" s="15">
        <v>2</v>
      </c>
      <c r="I222" s="15">
        <f t="shared" si="6"/>
        <v>1</v>
      </c>
      <c r="J222" s="15">
        <v>15</v>
      </c>
      <c r="K222" s="15">
        <v>8.5</v>
      </c>
      <c r="L222" s="15">
        <f t="shared" si="7"/>
        <v>11.75</v>
      </c>
      <c r="M222" s="15"/>
      <c r="N222" s="15"/>
    </row>
    <row r="223" spans="1:14" s="20" customFormat="1" hidden="1" x14ac:dyDescent="0.25">
      <c r="A223" s="1">
        <f t="shared" si="5"/>
        <v>220</v>
      </c>
      <c r="B223" s="2" t="s">
        <v>842</v>
      </c>
      <c r="C223" s="16" t="s">
        <v>843</v>
      </c>
      <c r="D223" s="16" t="s">
        <v>844</v>
      </c>
      <c r="E223" s="3" t="s">
        <v>845</v>
      </c>
      <c r="F223" s="1" t="s">
        <v>788</v>
      </c>
      <c r="G223" s="15">
        <v>14</v>
      </c>
      <c r="H223" s="15">
        <v>6</v>
      </c>
      <c r="I223" s="15">
        <f t="shared" si="6"/>
        <v>10</v>
      </c>
      <c r="J223" s="15">
        <v>13</v>
      </c>
      <c r="K223" s="15">
        <v>8</v>
      </c>
      <c r="L223" s="15">
        <f t="shared" si="7"/>
        <v>10.5</v>
      </c>
      <c r="M223" s="15"/>
      <c r="N223" s="15">
        <v>12</v>
      </c>
    </row>
    <row r="224" spans="1:14" s="20" customFormat="1" hidden="1" x14ac:dyDescent="0.25">
      <c r="A224" s="1">
        <f t="shared" si="5"/>
        <v>221</v>
      </c>
      <c r="B224" s="16" t="s">
        <v>846</v>
      </c>
      <c r="C224" s="16" t="s">
        <v>847</v>
      </c>
      <c r="D224" s="16" t="s">
        <v>848</v>
      </c>
      <c r="E224" s="15" t="s">
        <v>849</v>
      </c>
      <c r="F224" s="8" t="s">
        <v>788</v>
      </c>
      <c r="G224" s="15">
        <v>10</v>
      </c>
      <c r="H224" s="15">
        <v>4</v>
      </c>
      <c r="I224" s="15">
        <f t="shared" si="6"/>
        <v>7</v>
      </c>
      <c r="J224" s="15">
        <v>14</v>
      </c>
      <c r="K224" s="15">
        <v>6.75</v>
      </c>
      <c r="L224" s="15">
        <f t="shared" si="7"/>
        <v>10.375</v>
      </c>
      <c r="M224" s="15"/>
      <c r="N224" s="15">
        <v>9</v>
      </c>
    </row>
    <row r="225" spans="1:14" s="20" customFormat="1" hidden="1" x14ac:dyDescent="0.25">
      <c r="A225" s="1">
        <f t="shared" si="5"/>
        <v>222</v>
      </c>
      <c r="B225" s="16" t="s">
        <v>850</v>
      </c>
      <c r="C225" s="16" t="s">
        <v>851</v>
      </c>
      <c r="D225" s="16" t="s">
        <v>852</v>
      </c>
      <c r="E225" s="15" t="s">
        <v>853</v>
      </c>
      <c r="F225" s="8" t="s">
        <v>788</v>
      </c>
      <c r="G225" s="15">
        <v>14</v>
      </c>
      <c r="H225" s="15">
        <v>4</v>
      </c>
      <c r="I225" s="15">
        <f t="shared" si="6"/>
        <v>9</v>
      </c>
      <c r="J225" s="15">
        <v>14</v>
      </c>
      <c r="K225" s="15">
        <v>7.25</v>
      </c>
      <c r="L225" s="15">
        <f t="shared" si="7"/>
        <v>10.625</v>
      </c>
      <c r="M225" s="15">
        <v>7.75</v>
      </c>
      <c r="N225" s="15">
        <v>15</v>
      </c>
    </row>
    <row r="226" spans="1:14" s="20" customFormat="1" hidden="1" x14ac:dyDescent="0.25">
      <c r="A226" s="1">
        <f t="shared" si="5"/>
        <v>223</v>
      </c>
      <c r="B226" s="16" t="s">
        <v>854</v>
      </c>
      <c r="C226" s="16" t="s">
        <v>855</v>
      </c>
      <c r="D226" s="16" t="s">
        <v>856</v>
      </c>
      <c r="E226" s="15" t="s">
        <v>857</v>
      </c>
      <c r="F226" s="8" t="s">
        <v>788</v>
      </c>
      <c r="G226" s="15">
        <v>10</v>
      </c>
      <c r="H226" s="15">
        <v>0</v>
      </c>
      <c r="I226" s="15">
        <f t="shared" si="6"/>
        <v>5</v>
      </c>
      <c r="J226" s="15">
        <v>13</v>
      </c>
      <c r="K226" s="15">
        <v>9</v>
      </c>
      <c r="L226" s="15">
        <f t="shared" si="7"/>
        <v>11</v>
      </c>
      <c r="M226" s="15"/>
      <c r="N226" s="15"/>
    </row>
    <row r="227" spans="1:14" s="20" customFormat="1" hidden="1" x14ac:dyDescent="0.25">
      <c r="A227" s="1">
        <f t="shared" si="5"/>
        <v>224</v>
      </c>
      <c r="B227" s="16" t="s">
        <v>858</v>
      </c>
      <c r="C227" s="16" t="s">
        <v>859</v>
      </c>
      <c r="D227" s="16" t="s">
        <v>860</v>
      </c>
      <c r="E227" s="15" t="s">
        <v>861</v>
      </c>
      <c r="F227" s="8" t="s">
        <v>788</v>
      </c>
      <c r="G227" s="15">
        <v>10</v>
      </c>
      <c r="H227" s="15">
        <v>3</v>
      </c>
      <c r="I227" s="15">
        <f t="shared" si="6"/>
        <v>6.5</v>
      </c>
      <c r="J227" s="15">
        <v>15</v>
      </c>
      <c r="K227" s="15">
        <v>10.5</v>
      </c>
      <c r="L227" s="15">
        <f t="shared" si="7"/>
        <v>12.75</v>
      </c>
      <c r="M227" s="15"/>
      <c r="N227" s="15">
        <v>5</v>
      </c>
    </row>
    <row r="228" spans="1:14" s="20" customFormat="1" hidden="1" x14ac:dyDescent="0.25">
      <c r="A228" s="1">
        <f t="shared" si="5"/>
        <v>225</v>
      </c>
      <c r="B228" s="16" t="s">
        <v>862</v>
      </c>
      <c r="C228" s="16" t="s">
        <v>863</v>
      </c>
      <c r="D228" s="16" t="s">
        <v>864</v>
      </c>
      <c r="E228" s="15" t="s">
        <v>865</v>
      </c>
      <c r="F228" s="8" t="s">
        <v>788</v>
      </c>
      <c r="G228" s="15">
        <v>10</v>
      </c>
      <c r="H228" s="15">
        <v>2</v>
      </c>
      <c r="I228" s="15">
        <f t="shared" si="6"/>
        <v>6</v>
      </c>
      <c r="J228" s="15">
        <v>15</v>
      </c>
      <c r="K228" s="15">
        <v>6</v>
      </c>
      <c r="L228" s="15">
        <f t="shared" si="7"/>
        <v>10.5</v>
      </c>
      <c r="M228" s="15"/>
      <c r="N228" s="15">
        <v>8</v>
      </c>
    </row>
    <row r="229" spans="1:14" s="20" customFormat="1" hidden="1" x14ac:dyDescent="0.25">
      <c r="A229" s="1">
        <f t="shared" si="5"/>
        <v>226</v>
      </c>
      <c r="B229" s="16" t="s">
        <v>866</v>
      </c>
      <c r="C229" s="16" t="s">
        <v>867</v>
      </c>
      <c r="D229" s="16" t="s">
        <v>868</v>
      </c>
      <c r="E229" s="15" t="s">
        <v>869</v>
      </c>
      <c r="F229" s="8" t="s">
        <v>788</v>
      </c>
      <c r="G229" s="15">
        <v>10</v>
      </c>
      <c r="H229" s="15">
        <v>2</v>
      </c>
      <c r="I229" s="15">
        <f t="shared" si="6"/>
        <v>6</v>
      </c>
      <c r="J229" s="15">
        <v>15</v>
      </c>
      <c r="K229" s="15">
        <v>4</v>
      </c>
      <c r="L229" s="15">
        <f t="shared" si="7"/>
        <v>9.5</v>
      </c>
      <c r="M229" s="15"/>
      <c r="N229" s="15">
        <v>9</v>
      </c>
    </row>
    <row r="230" spans="1:14" s="20" customFormat="1" hidden="1" x14ac:dyDescent="0.25">
      <c r="A230" s="1">
        <f t="shared" si="5"/>
        <v>227</v>
      </c>
      <c r="B230" s="16" t="s">
        <v>870</v>
      </c>
      <c r="C230" s="16" t="s">
        <v>871</v>
      </c>
      <c r="D230" s="16" t="s">
        <v>872</v>
      </c>
      <c r="E230" s="15" t="s">
        <v>873</v>
      </c>
      <c r="F230" s="8" t="s">
        <v>681</v>
      </c>
      <c r="G230" s="15"/>
      <c r="H230" s="15">
        <v>0</v>
      </c>
      <c r="I230" s="15">
        <f t="shared" si="6"/>
        <v>0</v>
      </c>
      <c r="J230" s="15">
        <v>0</v>
      </c>
      <c r="K230" s="15">
        <v>4</v>
      </c>
      <c r="L230" s="15">
        <f t="shared" si="7"/>
        <v>2</v>
      </c>
      <c r="M230" s="15">
        <v>14</v>
      </c>
      <c r="N230" s="15">
        <v>13.5</v>
      </c>
    </row>
    <row r="231" spans="1:14" s="20" customFormat="1" hidden="1" x14ac:dyDescent="0.25">
      <c r="A231" s="1">
        <f t="shared" si="5"/>
        <v>228</v>
      </c>
      <c r="B231" s="16" t="s">
        <v>874</v>
      </c>
      <c r="C231" s="16" t="s">
        <v>875</v>
      </c>
      <c r="D231" s="16" t="s">
        <v>876</v>
      </c>
      <c r="E231" s="15" t="s">
        <v>877</v>
      </c>
      <c r="F231" s="8" t="s">
        <v>788</v>
      </c>
      <c r="G231" s="15">
        <v>14</v>
      </c>
      <c r="H231" s="15">
        <v>3</v>
      </c>
      <c r="I231" s="15">
        <f t="shared" si="6"/>
        <v>8.5</v>
      </c>
      <c r="J231" s="15">
        <v>16</v>
      </c>
      <c r="K231" s="15">
        <v>15.5</v>
      </c>
      <c r="L231" s="15">
        <f t="shared" si="7"/>
        <v>15.75</v>
      </c>
      <c r="M231" s="15"/>
      <c r="N231" s="15">
        <v>9</v>
      </c>
    </row>
    <row r="232" spans="1:14" s="20" customFormat="1" hidden="1" x14ac:dyDescent="0.25">
      <c r="A232" s="1">
        <f t="shared" si="5"/>
        <v>229</v>
      </c>
      <c r="B232" s="16" t="s">
        <v>878</v>
      </c>
      <c r="C232" s="20" t="s">
        <v>879</v>
      </c>
      <c r="D232" s="21" t="s">
        <v>880</v>
      </c>
      <c r="E232" s="15" t="s">
        <v>881</v>
      </c>
      <c r="F232" s="8" t="s">
        <v>788</v>
      </c>
      <c r="G232" s="15"/>
      <c r="H232" s="15">
        <v>0</v>
      </c>
      <c r="I232" s="15">
        <f t="shared" si="6"/>
        <v>0</v>
      </c>
      <c r="J232" s="15">
        <v>0</v>
      </c>
      <c r="K232" s="15">
        <v>0</v>
      </c>
      <c r="L232" s="15">
        <f t="shared" si="7"/>
        <v>0</v>
      </c>
      <c r="M232" s="15">
        <v>12</v>
      </c>
      <c r="N232" s="15">
        <v>11.5</v>
      </c>
    </row>
    <row r="233" spans="1:14" s="20" customFormat="1" hidden="1" x14ac:dyDescent="0.25">
      <c r="A233" s="1">
        <f t="shared" si="5"/>
        <v>230</v>
      </c>
      <c r="B233" s="16" t="s">
        <v>882</v>
      </c>
      <c r="C233" s="16" t="s">
        <v>883</v>
      </c>
      <c r="D233" s="16" t="s">
        <v>884</v>
      </c>
      <c r="E233" s="15" t="s">
        <v>292</v>
      </c>
      <c r="F233" s="8" t="s">
        <v>788</v>
      </c>
      <c r="G233" s="15">
        <v>14</v>
      </c>
      <c r="H233" s="15">
        <v>4</v>
      </c>
      <c r="I233" s="15">
        <f t="shared" si="6"/>
        <v>9</v>
      </c>
      <c r="J233" s="15">
        <v>15</v>
      </c>
      <c r="K233" s="15">
        <v>11</v>
      </c>
      <c r="L233" s="15">
        <f t="shared" si="7"/>
        <v>13</v>
      </c>
      <c r="M233" s="15"/>
      <c r="N233" s="15"/>
    </row>
    <row r="234" spans="1:14" s="20" customFormat="1" hidden="1" x14ac:dyDescent="0.25">
      <c r="A234" s="1">
        <f t="shared" si="5"/>
        <v>231</v>
      </c>
      <c r="B234" s="15" t="s">
        <v>885</v>
      </c>
      <c r="C234" s="16" t="s">
        <v>886</v>
      </c>
      <c r="D234" s="4" t="s">
        <v>887</v>
      </c>
      <c r="E234" s="15" t="s">
        <v>888</v>
      </c>
      <c r="F234" s="8" t="s">
        <v>788</v>
      </c>
      <c r="G234" s="15"/>
      <c r="H234" s="15">
        <v>0</v>
      </c>
      <c r="I234" s="15">
        <f t="shared" si="6"/>
        <v>0</v>
      </c>
      <c r="J234" s="15">
        <v>0</v>
      </c>
      <c r="K234" s="15">
        <v>0</v>
      </c>
      <c r="L234" s="15">
        <f t="shared" si="7"/>
        <v>0</v>
      </c>
      <c r="M234" s="15">
        <v>0</v>
      </c>
      <c r="N234" s="15">
        <v>18</v>
      </c>
    </row>
    <row r="235" spans="1:14" s="20" customFormat="1" hidden="1" x14ac:dyDescent="0.25">
      <c r="A235" s="1">
        <f t="shared" si="5"/>
        <v>232</v>
      </c>
      <c r="B235" s="16" t="s">
        <v>889</v>
      </c>
      <c r="C235" s="16" t="s">
        <v>890</v>
      </c>
      <c r="D235" s="16" t="s">
        <v>891</v>
      </c>
      <c r="E235" s="15" t="s">
        <v>892</v>
      </c>
      <c r="F235" s="8" t="s">
        <v>788</v>
      </c>
      <c r="G235" s="15"/>
      <c r="H235" s="15">
        <v>1</v>
      </c>
      <c r="I235" s="15">
        <f t="shared" si="6"/>
        <v>0.5</v>
      </c>
      <c r="J235" s="15">
        <v>15</v>
      </c>
      <c r="K235" s="15">
        <v>6</v>
      </c>
      <c r="L235" s="15">
        <f t="shared" si="7"/>
        <v>10.5</v>
      </c>
      <c r="M235" s="15"/>
      <c r="N235" s="15">
        <v>8</v>
      </c>
    </row>
    <row r="236" spans="1:14" s="20" customFormat="1" hidden="1" x14ac:dyDescent="0.25">
      <c r="A236" s="1">
        <f t="shared" si="5"/>
        <v>233</v>
      </c>
      <c r="B236" s="16" t="s">
        <v>893</v>
      </c>
      <c r="C236" s="16" t="s">
        <v>894</v>
      </c>
      <c r="D236" s="21" t="s">
        <v>895</v>
      </c>
      <c r="E236" s="15" t="s">
        <v>896</v>
      </c>
      <c r="F236" s="8" t="s">
        <v>788</v>
      </c>
      <c r="G236" s="15">
        <v>10</v>
      </c>
      <c r="H236" s="15">
        <v>3</v>
      </c>
      <c r="I236" s="15">
        <f t="shared" si="6"/>
        <v>6.5</v>
      </c>
      <c r="J236" s="15">
        <v>14</v>
      </c>
      <c r="K236" s="15">
        <v>6.75</v>
      </c>
      <c r="L236" s="15">
        <f t="shared" si="7"/>
        <v>10.375</v>
      </c>
      <c r="M236" s="15">
        <v>0</v>
      </c>
      <c r="N236" s="15">
        <v>8</v>
      </c>
    </row>
    <row r="237" spans="1:14" s="20" customFormat="1" hidden="1" x14ac:dyDescent="0.25">
      <c r="A237" s="1">
        <f t="shared" si="5"/>
        <v>234</v>
      </c>
      <c r="B237" s="16" t="s">
        <v>897</v>
      </c>
      <c r="C237" s="16" t="s">
        <v>898</v>
      </c>
      <c r="D237" s="16" t="s">
        <v>899</v>
      </c>
      <c r="E237" s="15" t="s">
        <v>900</v>
      </c>
      <c r="F237" s="8" t="s">
        <v>788</v>
      </c>
      <c r="G237" s="15">
        <v>10</v>
      </c>
      <c r="H237" s="15">
        <v>2</v>
      </c>
      <c r="I237" s="15">
        <f t="shared" si="6"/>
        <v>6</v>
      </c>
      <c r="J237" s="15">
        <v>13</v>
      </c>
      <c r="K237" s="15">
        <v>9.25</v>
      </c>
      <c r="L237" s="15">
        <f t="shared" si="7"/>
        <v>11.125</v>
      </c>
      <c r="M237" s="15">
        <v>13</v>
      </c>
      <c r="N237" s="15">
        <v>13</v>
      </c>
    </row>
    <row r="238" spans="1:14" s="20" customFormat="1" hidden="1" x14ac:dyDescent="0.25">
      <c r="A238" s="1">
        <f t="shared" si="5"/>
        <v>235</v>
      </c>
      <c r="B238" s="15" t="s">
        <v>901</v>
      </c>
      <c r="C238" s="16" t="s">
        <v>902</v>
      </c>
      <c r="D238" s="16" t="s">
        <v>903</v>
      </c>
      <c r="E238" s="15" t="s">
        <v>904</v>
      </c>
      <c r="F238" s="1" t="s">
        <v>788</v>
      </c>
      <c r="G238" s="15">
        <v>10</v>
      </c>
      <c r="H238" s="15">
        <v>3</v>
      </c>
      <c r="I238" s="15">
        <f t="shared" si="6"/>
        <v>6.5</v>
      </c>
      <c r="J238" s="15">
        <v>15</v>
      </c>
      <c r="K238" s="15">
        <v>7</v>
      </c>
      <c r="L238" s="15">
        <f t="shared" si="7"/>
        <v>11</v>
      </c>
      <c r="M238" s="15"/>
      <c r="N238" s="15">
        <v>10</v>
      </c>
    </row>
    <row r="239" spans="1:14" s="20" customFormat="1" hidden="1" x14ac:dyDescent="0.25">
      <c r="A239" s="1">
        <f t="shared" si="5"/>
        <v>236</v>
      </c>
      <c r="B239" s="16" t="s">
        <v>905</v>
      </c>
      <c r="C239" s="20" t="s">
        <v>906</v>
      </c>
      <c r="D239" s="16" t="s">
        <v>907</v>
      </c>
      <c r="E239" s="15" t="s">
        <v>908</v>
      </c>
      <c r="F239" s="8" t="s">
        <v>788</v>
      </c>
      <c r="G239" s="15">
        <v>16</v>
      </c>
      <c r="H239" s="15">
        <v>10</v>
      </c>
      <c r="I239" s="15">
        <f t="shared" si="6"/>
        <v>13</v>
      </c>
      <c r="J239" s="15">
        <v>14</v>
      </c>
      <c r="K239" s="15">
        <v>17.5</v>
      </c>
      <c r="L239" s="15">
        <f t="shared" si="7"/>
        <v>15.75</v>
      </c>
      <c r="M239" s="15"/>
      <c r="N239" s="15">
        <v>10</v>
      </c>
    </row>
    <row r="240" spans="1:14" s="20" customFormat="1" hidden="1" x14ac:dyDescent="0.25">
      <c r="A240" s="1">
        <f t="shared" si="5"/>
        <v>237</v>
      </c>
      <c r="B240" s="15" t="s">
        <v>909</v>
      </c>
      <c r="C240" s="16" t="s">
        <v>910</v>
      </c>
      <c r="D240" s="4" t="s">
        <v>911</v>
      </c>
      <c r="E240" s="15" t="s">
        <v>912</v>
      </c>
      <c r="F240" s="8" t="s">
        <v>913</v>
      </c>
      <c r="G240" s="15"/>
      <c r="H240" s="15">
        <v>0</v>
      </c>
      <c r="I240" s="15">
        <f t="shared" si="6"/>
        <v>0</v>
      </c>
      <c r="J240" s="15"/>
      <c r="K240" s="15">
        <v>0</v>
      </c>
      <c r="L240" s="15">
        <f t="shared" si="7"/>
        <v>0</v>
      </c>
      <c r="M240" s="15">
        <v>14.89</v>
      </c>
      <c r="N240" s="15"/>
    </row>
    <row r="241" spans="1:14" s="20" customFormat="1" hidden="1" x14ac:dyDescent="0.25">
      <c r="A241" s="1">
        <f t="shared" si="5"/>
        <v>238</v>
      </c>
      <c r="B241" s="16" t="s">
        <v>914</v>
      </c>
      <c r="C241" s="16" t="s">
        <v>915</v>
      </c>
      <c r="D241" s="16" t="s">
        <v>916</v>
      </c>
      <c r="E241" s="15" t="s">
        <v>917</v>
      </c>
      <c r="F241" s="8" t="s">
        <v>913</v>
      </c>
      <c r="G241" s="15">
        <v>14</v>
      </c>
      <c r="H241" s="15">
        <v>1</v>
      </c>
      <c r="I241" s="15">
        <f t="shared" si="6"/>
        <v>7.5</v>
      </c>
      <c r="J241" s="15">
        <v>13</v>
      </c>
      <c r="K241" s="15">
        <v>6.5</v>
      </c>
      <c r="L241" s="15">
        <f t="shared" si="7"/>
        <v>9.75</v>
      </c>
      <c r="M241" s="15">
        <v>15.15</v>
      </c>
      <c r="N241" s="15">
        <v>10</v>
      </c>
    </row>
    <row r="242" spans="1:14" s="20" customFormat="1" hidden="1" x14ac:dyDescent="0.25">
      <c r="A242" s="1">
        <f t="shared" si="5"/>
        <v>239</v>
      </c>
      <c r="B242" s="15" t="s">
        <v>918</v>
      </c>
      <c r="C242" s="16" t="s">
        <v>919</v>
      </c>
      <c r="D242" s="16" t="s">
        <v>920</v>
      </c>
      <c r="E242" s="15" t="s">
        <v>921</v>
      </c>
      <c r="F242" s="8" t="s">
        <v>913</v>
      </c>
      <c r="G242" s="15">
        <v>12</v>
      </c>
      <c r="H242" s="15">
        <v>1</v>
      </c>
      <c r="I242" s="15">
        <f t="shared" si="6"/>
        <v>6.5</v>
      </c>
      <c r="J242" s="15">
        <v>13</v>
      </c>
      <c r="K242" s="15">
        <v>6.5</v>
      </c>
      <c r="L242" s="15">
        <f t="shared" si="7"/>
        <v>9.75</v>
      </c>
      <c r="M242" s="15">
        <v>15.2</v>
      </c>
      <c r="N242" s="15">
        <v>11</v>
      </c>
    </row>
    <row r="243" spans="1:14" s="20" customFormat="1" hidden="1" x14ac:dyDescent="0.25">
      <c r="A243" s="1">
        <f t="shared" si="5"/>
        <v>240</v>
      </c>
      <c r="B243" s="16" t="s">
        <v>922</v>
      </c>
      <c r="C243" s="16" t="s">
        <v>923</v>
      </c>
      <c r="D243" s="16" t="s">
        <v>924</v>
      </c>
      <c r="E243" s="15" t="s">
        <v>808</v>
      </c>
      <c r="F243" s="8" t="s">
        <v>913</v>
      </c>
      <c r="G243" s="15">
        <v>10</v>
      </c>
      <c r="H243" s="15">
        <v>1</v>
      </c>
      <c r="I243" s="15">
        <f t="shared" si="6"/>
        <v>5.5</v>
      </c>
      <c r="J243" s="15">
        <v>13</v>
      </c>
      <c r="K243" s="15">
        <v>3</v>
      </c>
      <c r="L243" s="15">
        <f t="shared" si="7"/>
        <v>8</v>
      </c>
      <c r="M243" s="15">
        <v>15</v>
      </c>
      <c r="N243" s="15"/>
    </row>
    <row r="244" spans="1:14" s="20" customFormat="1" hidden="1" x14ac:dyDescent="0.25">
      <c r="A244" s="1">
        <f t="shared" si="5"/>
        <v>241</v>
      </c>
      <c r="B244" s="16" t="s">
        <v>925</v>
      </c>
      <c r="C244" s="16" t="s">
        <v>926</v>
      </c>
      <c r="D244" s="16" t="s">
        <v>927</v>
      </c>
      <c r="E244" s="15" t="s">
        <v>928</v>
      </c>
      <c r="F244" s="8" t="s">
        <v>913</v>
      </c>
      <c r="G244" s="15">
        <v>12</v>
      </c>
      <c r="H244" s="15">
        <v>1</v>
      </c>
      <c r="I244" s="15">
        <f t="shared" si="6"/>
        <v>6.5</v>
      </c>
      <c r="J244" s="15">
        <v>13</v>
      </c>
      <c r="K244" s="15">
        <v>2</v>
      </c>
      <c r="L244" s="15">
        <f t="shared" si="7"/>
        <v>7.5</v>
      </c>
      <c r="M244" s="15">
        <v>15.3</v>
      </c>
      <c r="N244" s="15">
        <v>7</v>
      </c>
    </row>
    <row r="245" spans="1:14" s="20" customFormat="1" hidden="1" x14ac:dyDescent="0.25">
      <c r="A245" s="1">
        <f t="shared" si="5"/>
        <v>242</v>
      </c>
      <c r="B245" s="15" t="s">
        <v>929</v>
      </c>
      <c r="C245" s="16" t="s">
        <v>930</v>
      </c>
      <c r="D245" s="4" t="s">
        <v>931</v>
      </c>
      <c r="E245" s="15" t="s">
        <v>457</v>
      </c>
      <c r="F245" s="8" t="s">
        <v>913</v>
      </c>
      <c r="G245" s="15">
        <v>10</v>
      </c>
      <c r="H245" s="15">
        <v>1</v>
      </c>
      <c r="I245" s="15">
        <f t="shared" si="6"/>
        <v>5.5</v>
      </c>
      <c r="J245" s="15">
        <v>13</v>
      </c>
      <c r="K245" s="15">
        <v>3</v>
      </c>
      <c r="L245" s="15">
        <f t="shared" si="7"/>
        <v>8</v>
      </c>
      <c r="M245" s="15">
        <v>15.28</v>
      </c>
      <c r="N245" s="15"/>
    </row>
    <row r="246" spans="1:14" s="20" customFormat="1" hidden="1" x14ac:dyDescent="0.25">
      <c r="A246" s="1">
        <f t="shared" si="5"/>
        <v>243</v>
      </c>
      <c r="B246" s="16" t="s">
        <v>932</v>
      </c>
      <c r="C246" s="20" t="s">
        <v>933</v>
      </c>
      <c r="D246" s="21" t="s">
        <v>934</v>
      </c>
      <c r="E246" s="15" t="s">
        <v>935</v>
      </c>
      <c r="F246" s="8" t="s">
        <v>913</v>
      </c>
      <c r="G246" s="15"/>
      <c r="H246" s="15">
        <v>0</v>
      </c>
      <c r="I246" s="15">
        <f t="shared" si="6"/>
        <v>0</v>
      </c>
      <c r="J246" s="15"/>
      <c r="K246" s="15">
        <v>0</v>
      </c>
      <c r="L246" s="15">
        <f t="shared" si="7"/>
        <v>0</v>
      </c>
      <c r="M246" s="15">
        <v>15.33</v>
      </c>
      <c r="N246" s="15">
        <v>10</v>
      </c>
    </row>
    <row r="247" spans="1:14" s="20" customFormat="1" hidden="1" x14ac:dyDescent="0.25">
      <c r="A247" s="1">
        <f t="shared" si="5"/>
        <v>244</v>
      </c>
      <c r="B247" s="2" t="s">
        <v>936</v>
      </c>
      <c r="C247" s="16" t="s">
        <v>937</v>
      </c>
      <c r="D247" s="16" t="s">
        <v>938</v>
      </c>
      <c r="E247" s="3" t="s">
        <v>124</v>
      </c>
      <c r="F247" s="1" t="s">
        <v>913</v>
      </c>
      <c r="G247" s="15">
        <v>13</v>
      </c>
      <c r="H247" s="15">
        <v>1</v>
      </c>
      <c r="I247" s="15">
        <f t="shared" si="6"/>
        <v>7</v>
      </c>
      <c r="J247" s="15">
        <v>13</v>
      </c>
      <c r="K247" s="15">
        <v>7</v>
      </c>
      <c r="L247" s="15">
        <f t="shared" si="7"/>
        <v>10</v>
      </c>
      <c r="M247" s="15">
        <v>15.25</v>
      </c>
      <c r="N247" s="15">
        <v>10</v>
      </c>
    </row>
    <row r="248" spans="1:14" s="20" customFormat="1" hidden="1" x14ac:dyDescent="0.25">
      <c r="A248" s="1">
        <f t="shared" si="5"/>
        <v>245</v>
      </c>
      <c r="B248" s="16" t="s">
        <v>939</v>
      </c>
      <c r="C248" s="16" t="s">
        <v>940</v>
      </c>
      <c r="D248" s="21" t="s">
        <v>941</v>
      </c>
      <c r="E248" s="15" t="s">
        <v>942</v>
      </c>
      <c r="F248" s="8" t="s">
        <v>913</v>
      </c>
      <c r="G248" s="15">
        <v>10</v>
      </c>
      <c r="H248" s="15">
        <v>1</v>
      </c>
      <c r="I248" s="15">
        <f t="shared" si="6"/>
        <v>5.5</v>
      </c>
      <c r="J248" s="15"/>
      <c r="K248" s="15">
        <v>3</v>
      </c>
      <c r="L248" s="15">
        <f t="shared" si="7"/>
        <v>1.5</v>
      </c>
      <c r="M248" s="15">
        <v>15.33</v>
      </c>
      <c r="N248" s="15"/>
    </row>
    <row r="249" spans="1:14" s="20" customFormat="1" hidden="1" x14ac:dyDescent="0.25">
      <c r="A249" s="1">
        <f t="shared" si="5"/>
        <v>246</v>
      </c>
      <c r="B249" s="16" t="s">
        <v>943</v>
      </c>
      <c r="C249" s="16" t="s">
        <v>944</v>
      </c>
      <c r="D249" s="16" t="s">
        <v>945</v>
      </c>
      <c r="E249" s="15" t="s">
        <v>946</v>
      </c>
      <c r="F249" s="8" t="s">
        <v>947</v>
      </c>
      <c r="G249" s="15">
        <v>12</v>
      </c>
      <c r="H249" s="15">
        <v>1</v>
      </c>
      <c r="I249" s="15">
        <f t="shared" si="6"/>
        <v>6.5</v>
      </c>
      <c r="J249" s="15"/>
      <c r="K249" s="15">
        <v>4</v>
      </c>
      <c r="L249" s="15">
        <f t="shared" si="7"/>
        <v>2</v>
      </c>
      <c r="M249" s="15"/>
      <c r="N249" s="15"/>
    </row>
    <row r="250" spans="1:14" s="20" customFormat="1" hidden="1" x14ac:dyDescent="0.25">
      <c r="A250" s="1">
        <f t="shared" si="5"/>
        <v>247</v>
      </c>
      <c r="B250" s="16" t="s">
        <v>948</v>
      </c>
      <c r="C250" s="16" t="s">
        <v>949</v>
      </c>
      <c r="D250" s="21" t="s">
        <v>394</v>
      </c>
      <c r="E250" s="15" t="s">
        <v>520</v>
      </c>
      <c r="F250" s="8" t="s">
        <v>913</v>
      </c>
      <c r="G250" s="15">
        <v>13</v>
      </c>
      <c r="H250" s="15">
        <v>1</v>
      </c>
      <c r="I250" s="15">
        <f t="shared" si="6"/>
        <v>7</v>
      </c>
      <c r="J250" s="15">
        <v>13</v>
      </c>
      <c r="K250" s="15">
        <v>7</v>
      </c>
      <c r="L250" s="15">
        <f t="shared" si="7"/>
        <v>10</v>
      </c>
      <c r="M250" s="15">
        <v>14.95</v>
      </c>
      <c r="N250" s="15"/>
    </row>
    <row r="251" spans="1:14" s="20" customFormat="1" hidden="1" x14ac:dyDescent="0.25">
      <c r="A251" s="1">
        <f t="shared" si="5"/>
        <v>248</v>
      </c>
      <c r="B251" s="15" t="s">
        <v>950</v>
      </c>
      <c r="C251" s="16" t="s">
        <v>951</v>
      </c>
      <c r="D251" s="16" t="s">
        <v>952</v>
      </c>
      <c r="E251" s="3" t="s">
        <v>953</v>
      </c>
      <c r="F251" s="1" t="s">
        <v>913</v>
      </c>
      <c r="G251" s="15">
        <v>12</v>
      </c>
      <c r="H251" s="15">
        <v>1</v>
      </c>
      <c r="I251" s="15">
        <f t="shared" si="6"/>
        <v>6.5</v>
      </c>
      <c r="J251" s="15">
        <v>13</v>
      </c>
      <c r="K251" s="15">
        <v>2.5</v>
      </c>
      <c r="L251" s="15">
        <f t="shared" si="7"/>
        <v>7.75</v>
      </c>
      <c r="M251" s="15">
        <v>14.85</v>
      </c>
      <c r="N251" s="15">
        <v>9</v>
      </c>
    </row>
    <row r="252" spans="1:14" s="20" customFormat="1" hidden="1" x14ac:dyDescent="0.25">
      <c r="A252" s="1">
        <f t="shared" si="5"/>
        <v>249</v>
      </c>
      <c r="B252" s="16" t="s">
        <v>954</v>
      </c>
      <c r="C252" s="16" t="s">
        <v>955</v>
      </c>
      <c r="D252" s="16" t="s">
        <v>956</v>
      </c>
      <c r="E252" s="15" t="s">
        <v>957</v>
      </c>
      <c r="F252" s="8" t="s">
        <v>913</v>
      </c>
      <c r="G252" s="15">
        <v>12</v>
      </c>
      <c r="H252" s="15">
        <v>3</v>
      </c>
      <c r="I252" s="15">
        <f t="shared" si="6"/>
        <v>7.5</v>
      </c>
      <c r="J252" s="15">
        <v>13</v>
      </c>
      <c r="K252" s="15">
        <v>9.5</v>
      </c>
      <c r="L252" s="15">
        <f t="shared" si="7"/>
        <v>11.25</v>
      </c>
      <c r="M252" s="15">
        <v>14.75</v>
      </c>
      <c r="N252" s="15">
        <v>12</v>
      </c>
    </row>
    <row r="253" spans="1:14" s="20" customFormat="1" hidden="1" x14ac:dyDescent="0.25">
      <c r="A253" s="1">
        <f t="shared" si="5"/>
        <v>250</v>
      </c>
      <c r="B253" s="16" t="s">
        <v>958</v>
      </c>
      <c r="C253" s="20" t="s">
        <v>959</v>
      </c>
      <c r="D253" s="21" t="s">
        <v>960</v>
      </c>
      <c r="E253" s="15" t="s">
        <v>961</v>
      </c>
      <c r="F253" s="8" t="s">
        <v>913</v>
      </c>
      <c r="G253" s="15"/>
      <c r="H253" s="15">
        <v>0</v>
      </c>
      <c r="I253" s="15">
        <f t="shared" si="6"/>
        <v>0</v>
      </c>
      <c r="J253" s="15"/>
      <c r="K253" s="15">
        <v>0</v>
      </c>
      <c r="L253" s="15">
        <f t="shared" si="7"/>
        <v>0</v>
      </c>
      <c r="M253" s="15">
        <v>15.12</v>
      </c>
      <c r="N253" s="15"/>
    </row>
    <row r="254" spans="1:14" s="20" customFormat="1" hidden="1" x14ac:dyDescent="0.25">
      <c r="A254" s="1">
        <f t="shared" si="5"/>
        <v>251</v>
      </c>
      <c r="B254" s="16" t="s">
        <v>962</v>
      </c>
      <c r="C254" s="16" t="s">
        <v>963</v>
      </c>
      <c r="D254" s="21" t="s">
        <v>653</v>
      </c>
      <c r="E254" s="15" t="s">
        <v>845</v>
      </c>
      <c r="F254" s="8" t="s">
        <v>913</v>
      </c>
      <c r="G254" s="15">
        <v>10</v>
      </c>
      <c r="H254" s="15">
        <v>1</v>
      </c>
      <c r="I254" s="15">
        <f t="shared" si="6"/>
        <v>5.5</v>
      </c>
      <c r="J254" s="15">
        <v>13</v>
      </c>
      <c r="K254" s="15">
        <v>4</v>
      </c>
      <c r="L254" s="15">
        <f t="shared" si="7"/>
        <v>8.5</v>
      </c>
      <c r="M254" s="15">
        <v>14.98</v>
      </c>
      <c r="N254" s="15"/>
    </row>
    <row r="255" spans="1:14" s="20" customFormat="1" hidden="1" x14ac:dyDescent="0.25">
      <c r="A255" s="1">
        <f t="shared" si="5"/>
        <v>252</v>
      </c>
      <c r="B255" s="16" t="s">
        <v>964</v>
      </c>
      <c r="C255" s="16" t="s">
        <v>965</v>
      </c>
      <c r="D255" s="16" t="s">
        <v>966</v>
      </c>
      <c r="E255" s="15" t="s">
        <v>967</v>
      </c>
      <c r="F255" s="8" t="s">
        <v>913</v>
      </c>
      <c r="G255" s="15">
        <v>13</v>
      </c>
      <c r="H255" s="15">
        <v>1</v>
      </c>
      <c r="I255" s="15">
        <f t="shared" si="6"/>
        <v>7</v>
      </c>
      <c r="J255" s="15">
        <v>13</v>
      </c>
      <c r="K255" s="15">
        <v>5.5</v>
      </c>
      <c r="L255" s="15">
        <f t="shared" si="7"/>
        <v>9.25</v>
      </c>
      <c r="M255" s="15">
        <v>15.87</v>
      </c>
      <c r="N255" s="15"/>
    </row>
    <row r="256" spans="1:14" s="20" customFormat="1" hidden="1" x14ac:dyDescent="0.25">
      <c r="A256" s="1">
        <f t="shared" si="5"/>
        <v>253</v>
      </c>
      <c r="B256" s="15" t="s">
        <v>968</v>
      </c>
      <c r="C256" s="20" t="s">
        <v>969</v>
      </c>
      <c r="D256" s="4" t="s">
        <v>970</v>
      </c>
      <c r="E256" s="15" t="s">
        <v>971</v>
      </c>
      <c r="F256" s="1" t="s">
        <v>913</v>
      </c>
      <c r="G256" s="15"/>
      <c r="H256" s="15">
        <v>1</v>
      </c>
      <c r="I256" s="15">
        <f t="shared" si="6"/>
        <v>0.5</v>
      </c>
      <c r="J256" s="15"/>
      <c r="K256" s="15">
        <v>2.5</v>
      </c>
      <c r="L256" s="15">
        <f t="shared" si="7"/>
        <v>1.25</v>
      </c>
      <c r="M256" s="15">
        <v>15</v>
      </c>
      <c r="N256" s="15"/>
    </row>
    <row r="257" spans="1:14" s="20" customFormat="1" hidden="1" x14ac:dyDescent="0.25">
      <c r="A257" s="1">
        <f t="shared" si="5"/>
        <v>254</v>
      </c>
      <c r="B257" s="16" t="s">
        <v>972</v>
      </c>
      <c r="C257" s="16" t="s">
        <v>973</v>
      </c>
      <c r="D257" s="16" t="s">
        <v>974</v>
      </c>
      <c r="E257" s="15" t="s">
        <v>360</v>
      </c>
      <c r="F257" s="8" t="s">
        <v>913</v>
      </c>
      <c r="G257" s="15">
        <v>13</v>
      </c>
      <c r="H257" s="15">
        <v>2</v>
      </c>
      <c r="I257" s="15">
        <f t="shared" si="6"/>
        <v>7.5</v>
      </c>
      <c r="J257" s="15">
        <v>13</v>
      </c>
      <c r="K257" s="15">
        <v>7</v>
      </c>
      <c r="L257" s="15">
        <f t="shared" si="7"/>
        <v>10</v>
      </c>
      <c r="M257" s="15">
        <v>15.21</v>
      </c>
      <c r="N257" s="15">
        <v>12</v>
      </c>
    </row>
    <row r="258" spans="1:14" s="20" customFormat="1" hidden="1" x14ac:dyDescent="0.25">
      <c r="A258" s="1">
        <f t="shared" si="5"/>
        <v>255</v>
      </c>
      <c r="B258" s="16" t="s">
        <v>975</v>
      </c>
      <c r="C258" s="20" t="s">
        <v>976</v>
      </c>
      <c r="D258" s="4" t="s">
        <v>977</v>
      </c>
      <c r="E258" s="15" t="s">
        <v>978</v>
      </c>
      <c r="F258" s="8" t="s">
        <v>913</v>
      </c>
      <c r="G258" s="15"/>
      <c r="H258" s="15">
        <v>0</v>
      </c>
      <c r="I258" s="15">
        <f t="shared" si="6"/>
        <v>0</v>
      </c>
      <c r="J258" s="15"/>
      <c r="K258" s="15">
        <v>0</v>
      </c>
      <c r="L258" s="15">
        <f t="shared" si="7"/>
        <v>0</v>
      </c>
      <c r="M258" s="15">
        <v>15.02</v>
      </c>
      <c r="N258" s="15">
        <v>14.75</v>
      </c>
    </row>
    <row r="259" spans="1:14" s="20" customFormat="1" hidden="1" x14ac:dyDescent="0.25">
      <c r="A259" s="1">
        <f t="shared" si="5"/>
        <v>256</v>
      </c>
      <c r="B259" s="16" t="s">
        <v>979</v>
      </c>
      <c r="C259" s="20" t="s">
        <v>980</v>
      </c>
      <c r="D259" s="16" t="s">
        <v>981</v>
      </c>
      <c r="E259" s="15" t="s">
        <v>182</v>
      </c>
      <c r="F259" s="8" t="s">
        <v>982</v>
      </c>
      <c r="G259" s="15"/>
      <c r="H259" s="15">
        <v>0</v>
      </c>
      <c r="I259" s="15">
        <f t="shared" si="6"/>
        <v>0</v>
      </c>
      <c r="J259" s="15"/>
      <c r="K259" s="15">
        <v>0</v>
      </c>
      <c r="L259" s="15">
        <f t="shared" si="7"/>
        <v>0</v>
      </c>
      <c r="M259" s="15"/>
      <c r="N259" s="15">
        <v>12.75</v>
      </c>
    </row>
    <row r="260" spans="1:14" s="20" customFormat="1" hidden="1" x14ac:dyDescent="0.25">
      <c r="A260" s="1">
        <f t="shared" si="5"/>
        <v>257</v>
      </c>
      <c r="B260" s="2" t="s">
        <v>983</v>
      </c>
      <c r="C260" s="16" t="s">
        <v>984</v>
      </c>
      <c r="D260" s="2" t="s">
        <v>985</v>
      </c>
      <c r="E260" s="3" t="s">
        <v>986</v>
      </c>
      <c r="F260" s="1" t="s">
        <v>982</v>
      </c>
      <c r="G260" s="15">
        <v>10</v>
      </c>
      <c r="H260" s="15">
        <v>4</v>
      </c>
      <c r="I260" s="15">
        <f t="shared" si="6"/>
        <v>7</v>
      </c>
      <c r="J260" s="15">
        <v>13</v>
      </c>
      <c r="K260" s="15">
        <v>7.5</v>
      </c>
      <c r="L260" s="15">
        <f t="shared" si="7"/>
        <v>10.25</v>
      </c>
      <c r="M260" s="15">
        <v>14</v>
      </c>
      <c r="N260" s="15">
        <v>7</v>
      </c>
    </row>
    <row r="261" spans="1:14" s="20" customFormat="1" hidden="1" x14ac:dyDescent="0.25">
      <c r="A261" s="1">
        <f t="shared" ref="A261:A269" si="8">A260+1</f>
        <v>258</v>
      </c>
      <c r="B261" s="15" t="s">
        <v>987</v>
      </c>
      <c r="C261" s="16" t="s">
        <v>988</v>
      </c>
      <c r="D261" s="16" t="s">
        <v>989</v>
      </c>
      <c r="E261" s="15" t="s">
        <v>152</v>
      </c>
      <c r="F261" s="1" t="s">
        <v>982</v>
      </c>
      <c r="G261" s="15">
        <v>12</v>
      </c>
      <c r="H261" s="15">
        <v>4</v>
      </c>
      <c r="I261" s="15">
        <f t="shared" si="6"/>
        <v>8</v>
      </c>
      <c r="J261" s="15"/>
      <c r="K261" s="15">
        <v>10</v>
      </c>
      <c r="L261" s="15">
        <f t="shared" si="7"/>
        <v>5</v>
      </c>
      <c r="M261" s="15">
        <v>14.5</v>
      </c>
      <c r="N261" s="15">
        <v>12</v>
      </c>
    </row>
    <row r="262" spans="1:14" s="20" customFormat="1" hidden="1" x14ac:dyDescent="0.25">
      <c r="A262" s="1">
        <f t="shared" si="8"/>
        <v>259</v>
      </c>
      <c r="B262" s="16" t="s">
        <v>990</v>
      </c>
      <c r="C262" s="16" t="s">
        <v>991</v>
      </c>
      <c r="D262" s="16" t="s">
        <v>992</v>
      </c>
      <c r="E262" s="15" t="s">
        <v>993</v>
      </c>
      <c r="F262" s="8" t="s">
        <v>982</v>
      </c>
      <c r="G262" s="15">
        <v>14</v>
      </c>
      <c r="H262" s="15">
        <v>1</v>
      </c>
      <c r="I262" s="15">
        <f t="shared" si="6"/>
        <v>7.5</v>
      </c>
      <c r="J262" s="15">
        <v>13</v>
      </c>
      <c r="K262" s="15">
        <v>6</v>
      </c>
      <c r="L262" s="15">
        <f t="shared" si="7"/>
        <v>9.5</v>
      </c>
      <c r="M262" s="15">
        <v>13</v>
      </c>
      <c r="N262" s="15">
        <v>8</v>
      </c>
    </row>
    <row r="263" spans="1:14" s="20" customFormat="1" hidden="1" x14ac:dyDescent="0.25">
      <c r="A263" s="1">
        <f t="shared" si="8"/>
        <v>260</v>
      </c>
      <c r="B263" s="16" t="s">
        <v>191</v>
      </c>
      <c r="C263" s="16" t="s">
        <v>192</v>
      </c>
      <c r="D263" s="16" t="s">
        <v>193</v>
      </c>
      <c r="E263" s="15" t="s">
        <v>994</v>
      </c>
      <c r="F263" s="8" t="s">
        <v>982</v>
      </c>
      <c r="G263" s="15">
        <v>16</v>
      </c>
      <c r="H263" s="15">
        <v>1</v>
      </c>
      <c r="I263" s="15">
        <f t="shared" si="6"/>
        <v>8.5</v>
      </c>
      <c r="J263" s="15">
        <v>10</v>
      </c>
      <c r="K263" s="15">
        <v>3</v>
      </c>
      <c r="L263" s="15">
        <f t="shared" si="7"/>
        <v>6.5</v>
      </c>
      <c r="M263" s="15">
        <v>13</v>
      </c>
      <c r="N263" s="15"/>
    </row>
    <row r="264" spans="1:14" s="20" customFormat="1" hidden="1" x14ac:dyDescent="0.25">
      <c r="A264" s="1">
        <f t="shared" si="8"/>
        <v>261</v>
      </c>
      <c r="B264" s="16" t="s">
        <v>995</v>
      </c>
      <c r="C264" s="16" t="s">
        <v>996</v>
      </c>
      <c r="D264" s="16" t="s">
        <v>997</v>
      </c>
      <c r="E264" s="15" t="s">
        <v>845</v>
      </c>
      <c r="F264" s="8" t="s">
        <v>982</v>
      </c>
      <c r="G264" s="15">
        <v>10</v>
      </c>
      <c r="H264" s="15">
        <v>3</v>
      </c>
      <c r="I264" s="15">
        <f t="shared" si="6"/>
        <v>6.5</v>
      </c>
      <c r="J264" s="15">
        <v>13</v>
      </c>
      <c r="K264" s="15">
        <v>7.5</v>
      </c>
      <c r="L264" s="15">
        <f t="shared" si="7"/>
        <v>10.25</v>
      </c>
      <c r="M264" s="15">
        <v>14</v>
      </c>
      <c r="N264" s="15">
        <v>9</v>
      </c>
    </row>
    <row r="265" spans="1:14" s="20" customFormat="1" hidden="1" x14ac:dyDescent="0.25">
      <c r="A265" s="1">
        <f t="shared" si="8"/>
        <v>262</v>
      </c>
      <c r="B265" s="16" t="s">
        <v>998</v>
      </c>
      <c r="C265" s="16" t="s">
        <v>999</v>
      </c>
      <c r="D265" s="16" t="s">
        <v>1000</v>
      </c>
      <c r="E265" s="15" t="s">
        <v>1001</v>
      </c>
      <c r="F265" s="8" t="s">
        <v>982</v>
      </c>
      <c r="G265" s="15">
        <v>10</v>
      </c>
      <c r="H265" s="15">
        <v>4</v>
      </c>
      <c r="I265" s="15">
        <f t="shared" si="6"/>
        <v>7</v>
      </c>
      <c r="J265" s="15">
        <v>13</v>
      </c>
      <c r="K265" s="15">
        <v>3.5</v>
      </c>
      <c r="L265" s="15">
        <f t="shared" si="7"/>
        <v>8.25</v>
      </c>
      <c r="M265" s="15">
        <v>12.5</v>
      </c>
      <c r="N265" s="15"/>
    </row>
    <row r="266" spans="1:14" s="20" customFormat="1" hidden="1" x14ac:dyDescent="0.25">
      <c r="A266" s="1">
        <f t="shared" si="8"/>
        <v>263</v>
      </c>
      <c r="B266" s="15" t="s">
        <v>1002</v>
      </c>
      <c r="C266" s="16" t="s">
        <v>1003</v>
      </c>
      <c r="D266" s="4" t="s">
        <v>1004</v>
      </c>
      <c r="E266" s="15" t="s">
        <v>1005</v>
      </c>
      <c r="F266" s="8" t="s">
        <v>982</v>
      </c>
      <c r="G266" s="15">
        <v>12</v>
      </c>
      <c r="H266" s="15">
        <v>2</v>
      </c>
      <c r="I266" s="15">
        <f t="shared" si="6"/>
        <v>7</v>
      </c>
      <c r="J266" s="15">
        <v>13</v>
      </c>
      <c r="K266" s="15">
        <v>6</v>
      </c>
      <c r="L266" s="15">
        <f t="shared" si="7"/>
        <v>9.5</v>
      </c>
      <c r="M266" s="15">
        <v>12</v>
      </c>
      <c r="N266" s="15">
        <v>12</v>
      </c>
    </row>
    <row r="267" spans="1:14" s="20" customFormat="1" hidden="1" x14ac:dyDescent="0.25">
      <c r="A267" s="1">
        <f t="shared" si="8"/>
        <v>264</v>
      </c>
      <c r="B267" s="16" t="s">
        <v>1006</v>
      </c>
      <c r="C267" s="16" t="s">
        <v>1007</v>
      </c>
      <c r="D267" s="16" t="s">
        <v>1008</v>
      </c>
      <c r="E267" s="15" t="s">
        <v>25</v>
      </c>
      <c r="F267" s="8" t="s">
        <v>681</v>
      </c>
      <c r="G267" s="15"/>
      <c r="H267" s="15">
        <v>6</v>
      </c>
      <c r="I267" s="15">
        <f t="shared" si="6"/>
        <v>3</v>
      </c>
      <c r="J267" s="15"/>
      <c r="K267" s="15">
        <v>5</v>
      </c>
      <c r="L267" s="15">
        <f t="shared" si="7"/>
        <v>2.5</v>
      </c>
      <c r="M267" s="15">
        <v>17</v>
      </c>
      <c r="N267" s="15"/>
    </row>
    <row r="268" spans="1:14" s="20" customFormat="1" hidden="1" x14ac:dyDescent="0.25">
      <c r="A268" s="1">
        <f t="shared" si="8"/>
        <v>265</v>
      </c>
      <c r="B268" s="15" t="s">
        <v>1009</v>
      </c>
      <c r="C268" s="16" t="s">
        <v>1010</v>
      </c>
      <c r="D268" s="4" t="s">
        <v>1011</v>
      </c>
      <c r="E268" s="15" t="s">
        <v>1012</v>
      </c>
      <c r="F268" s="8" t="s">
        <v>913</v>
      </c>
      <c r="G268" s="15"/>
      <c r="H268" s="15">
        <v>1</v>
      </c>
      <c r="I268" s="15">
        <f t="shared" si="6"/>
        <v>0.5</v>
      </c>
      <c r="J268" s="15"/>
      <c r="K268" s="15">
        <v>4</v>
      </c>
      <c r="L268" s="15">
        <f t="shared" si="7"/>
        <v>2</v>
      </c>
      <c r="M268" s="15"/>
      <c r="N268" s="15">
        <v>9</v>
      </c>
    </row>
    <row r="269" spans="1:14" s="20" customFormat="1" hidden="1" x14ac:dyDescent="0.25">
      <c r="A269" s="1">
        <f t="shared" si="8"/>
        <v>266</v>
      </c>
      <c r="B269" s="16" t="s">
        <v>1013</v>
      </c>
      <c r="C269" s="15" t="s">
        <v>1014</v>
      </c>
      <c r="D269" s="16" t="s">
        <v>1015</v>
      </c>
      <c r="E269" s="15" t="s">
        <v>1016</v>
      </c>
      <c r="F269" s="8" t="s">
        <v>913</v>
      </c>
      <c r="G269" s="15"/>
      <c r="H269" s="15"/>
      <c r="I269" s="15">
        <f t="shared" si="6"/>
        <v>0</v>
      </c>
      <c r="J269" s="15"/>
      <c r="K269" s="15"/>
      <c r="L269" s="15">
        <f t="shared" si="7"/>
        <v>0</v>
      </c>
      <c r="M269" s="15"/>
      <c r="N269" s="15">
        <v>15.5</v>
      </c>
    </row>
  </sheetData>
  <autoFilter ref="A3:N269"/>
  <mergeCells count="14">
    <mergeCell ref="M1:M3"/>
    <mergeCell ref="N1:N3"/>
    <mergeCell ref="J1:K1"/>
    <mergeCell ref="J2:K2"/>
    <mergeCell ref="I1:I3"/>
    <mergeCell ref="L1:L3"/>
    <mergeCell ref="E1:E3"/>
    <mergeCell ref="F1:F3"/>
    <mergeCell ref="G1:H1"/>
    <mergeCell ref="G2:H2"/>
    <mergeCell ref="A1:A3"/>
    <mergeCell ref="B1:B3"/>
    <mergeCell ref="C1:C3"/>
    <mergeCell ref="D1:D3"/>
  </mergeCells>
  <conditionalFormatting sqref="D145:D269">
    <cfRule type="duplicateValues" dxfId="1" priority="1"/>
  </conditionalFormatting>
  <conditionalFormatting sqref="B145:C269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tabSelected="1" workbookViewId="0">
      <selection activeCell="E4" sqref="E4"/>
    </sheetView>
  </sheetViews>
  <sheetFormatPr baseColWidth="10" defaultRowHeight="15" x14ac:dyDescent="0.25"/>
  <cols>
    <col min="3" max="3" width="14.140625" customWidth="1"/>
  </cols>
  <sheetData>
    <row r="2" spans="2:11" x14ac:dyDescent="0.25">
      <c r="B2" s="36" t="s">
        <v>1</v>
      </c>
      <c r="C2" s="37"/>
      <c r="D2" s="37"/>
    </row>
    <row r="4" spans="2:11" x14ac:dyDescent="0.25">
      <c r="B4" s="36" t="s">
        <v>3</v>
      </c>
      <c r="C4" s="37" t="e">
        <f>VLOOKUP(C2,'S4 GM'!B:D,3,FALSE)</f>
        <v>#N/A</v>
      </c>
      <c r="D4" s="37"/>
    </row>
    <row r="6" spans="2:11" x14ac:dyDescent="0.25">
      <c r="B6" s="36" t="s">
        <v>4</v>
      </c>
      <c r="C6" s="37" t="e">
        <f>VLOOKUP(C2,'S4 GM'!B:E,4,FALSE)</f>
        <v>#N/A</v>
      </c>
      <c r="D6" s="37"/>
    </row>
    <row r="8" spans="2:11" x14ac:dyDescent="0.25">
      <c r="B8" s="36" t="s">
        <v>1017</v>
      </c>
      <c r="C8" s="38" t="e">
        <f>VLOOKUP(C2,'S4 GM'!B:F,5,FALSE)</f>
        <v>#N/A</v>
      </c>
    </row>
    <row r="10" spans="2:11" x14ac:dyDescent="0.25">
      <c r="B10" s="37" t="s">
        <v>1018</v>
      </c>
      <c r="C10" s="37"/>
      <c r="D10" s="38" t="e">
        <f>VLOOKUP(C2,'S4 GM'!B:K,9,FALSE)</f>
        <v>#N/A</v>
      </c>
    </row>
    <row r="11" spans="2:11" x14ac:dyDescent="0.25">
      <c r="B11" s="39"/>
      <c r="C11" s="39"/>
      <c r="D11" s="40"/>
    </row>
    <row r="12" spans="2:11" x14ac:dyDescent="0.25">
      <c r="B12" s="41" t="s">
        <v>1019</v>
      </c>
      <c r="C12" s="41"/>
      <c r="D12" s="41"/>
      <c r="E12" s="38" t="e">
        <f>VLOOKUP(C2,'S4 GM'!B:K,10,FALSE)</f>
        <v>#N/A</v>
      </c>
    </row>
    <row r="13" spans="2:11" x14ac:dyDescent="0.25">
      <c r="B13" s="42"/>
      <c r="C13" s="42"/>
      <c r="D13" s="42"/>
      <c r="E13" s="40"/>
    </row>
    <row r="14" spans="2:11" x14ac:dyDescent="0.25">
      <c r="B14" s="41" t="s">
        <v>1020</v>
      </c>
      <c r="C14" s="41"/>
      <c r="D14" s="41"/>
      <c r="E14" s="38" t="e">
        <f>VLOOKUP(C2,'S4 GM'!B:L,11,FALSE)</f>
        <v>#N/A</v>
      </c>
    </row>
    <row r="15" spans="2:11" x14ac:dyDescent="0.25">
      <c r="B15" s="42"/>
      <c r="C15" s="42"/>
      <c r="D15" s="42"/>
      <c r="E15" s="39"/>
      <c r="H15" s="42"/>
      <c r="I15" s="42"/>
      <c r="J15" s="42"/>
      <c r="K15" s="39"/>
    </row>
    <row r="16" spans="2:11" x14ac:dyDescent="0.25">
      <c r="B16" s="41" t="s">
        <v>1023</v>
      </c>
      <c r="C16" s="41"/>
      <c r="D16" s="38" t="e">
        <f>VLOOKUP(C2,'S4 GM'!B:H,6,FALSE)</f>
        <v>#N/A</v>
      </c>
      <c r="H16" s="42"/>
      <c r="I16" s="42"/>
      <c r="J16" s="42"/>
      <c r="K16" s="39"/>
    </row>
    <row r="17" spans="2:5" x14ac:dyDescent="0.25">
      <c r="B17" s="39"/>
      <c r="C17" s="39"/>
      <c r="D17" s="40"/>
    </row>
    <row r="18" spans="2:5" x14ac:dyDescent="0.25">
      <c r="B18" s="41" t="s">
        <v>1024</v>
      </c>
      <c r="C18" s="41"/>
      <c r="D18" s="41"/>
      <c r="E18" s="38" t="e">
        <f>VLOOKUP(C2,'S4 GM'!B:H,7,FALSE)</f>
        <v>#N/A</v>
      </c>
    </row>
    <row r="19" spans="2:5" x14ac:dyDescent="0.25">
      <c r="B19" s="42"/>
      <c r="C19" s="42"/>
      <c r="D19" s="42"/>
      <c r="E19" s="40"/>
    </row>
    <row r="20" spans="2:5" x14ac:dyDescent="0.25">
      <c r="B20" s="41" t="s">
        <v>550</v>
      </c>
      <c r="C20" s="41"/>
      <c r="D20" s="41"/>
      <c r="E20" s="38" t="e">
        <f>VLOOKUP(C2,'S4 GM'!B:I,8,FALSE)</f>
        <v>#N/A</v>
      </c>
    </row>
    <row r="21" spans="2:5" x14ac:dyDescent="0.25">
      <c r="B21" s="42"/>
      <c r="C21" s="42"/>
      <c r="D21" s="42"/>
      <c r="E21" s="39"/>
    </row>
    <row r="22" spans="2:5" x14ac:dyDescent="0.25">
      <c r="B22" s="41" t="s">
        <v>1021</v>
      </c>
      <c r="C22" s="41"/>
      <c r="D22" s="41"/>
      <c r="E22" s="38" t="e">
        <f>VLOOKUP(C2,'S4 GM'!B:M,12,FALSE)</f>
        <v>#N/A</v>
      </c>
    </row>
    <row r="24" spans="2:5" x14ac:dyDescent="0.25">
      <c r="B24" s="41" t="s">
        <v>1022</v>
      </c>
      <c r="C24" s="41"/>
      <c r="D24" s="41"/>
      <c r="E24" s="38" t="e">
        <f>VLOOKUP(C2,'S4 GM'!B:N,13,FALSE)</f>
        <v>#N/A</v>
      </c>
    </row>
  </sheetData>
  <mergeCells count="11">
    <mergeCell ref="B22:D22"/>
    <mergeCell ref="B24:D24"/>
    <mergeCell ref="B16:C16"/>
    <mergeCell ref="B18:D18"/>
    <mergeCell ref="B20:D20"/>
    <mergeCell ref="C2:D2"/>
    <mergeCell ref="C4:D4"/>
    <mergeCell ref="C6:D6"/>
    <mergeCell ref="B10:C10"/>
    <mergeCell ref="B12:D12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S4 GM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2020-11-20T09:13:41Z</dcterms:created>
  <dcterms:modified xsi:type="dcterms:W3CDTF">2020-11-21T08:35:56Z</dcterms:modified>
</cp:coreProperties>
</file>