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MATHS 3+MATHS 5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K9" i="1" s="1"/>
  <c r="I11" i="1"/>
  <c r="I12" i="1"/>
  <c r="I13" i="1"/>
  <c r="J13" i="1" s="1"/>
  <c r="I14" i="1"/>
  <c r="K14" i="1" s="1"/>
  <c r="I15" i="1"/>
  <c r="I16" i="1"/>
  <c r="K16" i="1"/>
  <c r="E16" i="1"/>
  <c r="D16" i="1"/>
  <c r="J15" i="1"/>
  <c r="E14" i="1"/>
  <c r="D14" i="1"/>
  <c r="J12" i="1"/>
  <c r="K11" i="1"/>
  <c r="J11" i="1"/>
  <c r="E11" i="1"/>
  <c r="D11" i="1"/>
  <c r="J10" i="1"/>
  <c r="J9" i="1"/>
  <c r="E9" i="1"/>
  <c r="D9" i="1"/>
  <c r="J8" i="1"/>
  <c r="K7" i="1"/>
  <c r="E7" i="1"/>
  <c r="D7" i="1"/>
  <c r="L9" i="1" l="1"/>
  <c r="L11" i="1"/>
  <c r="N7" i="1"/>
  <c r="J7" i="1"/>
  <c r="L7" i="1" s="1"/>
  <c r="J14" i="1"/>
  <c r="L14" i="1" s="1"/>
  <c r="J16" i="1"/>
  <c r="L16" i="1" s="1"/>
  <c r="O7" i="1" l="1"/>
</calcChain>
</file>

<file path=xl/sharedStrings.xml><?xml version="1.0" encoding="utf-8"?>
<sst xmlns="http://schemas.openxmlformats.org/spreadsheetml/2006/main" count="22" uniqueCount="21">
  <si>
    <t>Semestre 4</t>
  </si>
  <si>
    <t>UEF2.2.1</t>
  </si>
  <si>
    <t>UNITE D'ENSEIGNEMENT FONDAMENTALE</t>
  </si>
  <si>
    <t>TYPOLOGIE DES RISQUES</t>
  </si>
  <si>
    <t>FIABILITE HUMAINE ET MATERIELLE</t>
  </si>
  <si>
    <t>UEF2.2.2</t>
  </si>
  <si>
    <t>REGLEMENTATION ET NORMES EN HSI</t>
  </si>
  <si>
    <t>METHODE NUMERIQUE</t>
  </si>
  <si>
    <t>UEM2.2</t>
  </si>
  <si>
    <t>UNITE D'ENSEIGNEMENT METHODOLOGIQUE</t>
  </si>
  <si>
    <t>APPAREILS DE CONTRÔLE ET DE MESURES</t>
  </si>
  <si>
    <t>METHODES ET OUTILS EN HSI</t>
  </si>
  <si>
    <t>TP METHODE NUMERIQUE</t>
  </si>
  <si>
    <t>UED2.2</t>
  </si>
  <si>
    <t>UNITED'ENSEIGNEMENT DECOUVERTE</t>
  </si>
  <si>
    <t>SYSTÈMES DE MANAGEMENT</t>
  </si>
  <si>
    <t>ENVIRONNEMENT ET HYGIENNE</t>
  </si>
  <si>
    <t>UET2.2</t>
  </si>
  <si>
    <t>UNITE D'ENSEIGNEMENT TRANSVERSALE</t>
  </si>
  <si>
    <t>TECHNIQUE D'EXPRESSION</t>
  </si>
  <si>
    <t>CALCULE DE MOYENNE HSI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</si>
</sst>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164" fontId="3" fillId="0" borderId="4" xfId="0" applyNumberFormat="1" applyFont="1" applyFill="1" applyBorder="1" applyAlignment="1" applyProtection="1">
      <alignment horizontal="center" vertical="center" shrinkToFit="1"/>
    </xf>
    <xf numFmtId="165" fontId="3" fillId="0" borderId="4" xfId="0" applyNumberFormat="1" applyFont="1" applyFill="1" applyBorder="1" applyAlignment="1" applyProtection="1">
      <alignment horizontal="center" vertical="center" shrinkToFit="1"/>
    </xf>
    <xf numFmtId="164" fontId="3" fillId="0" borderId="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 hidden="1"/>
    </xf>
    <xf numFmtId="0" fontId="2" fillId="0" borderId="8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 hidden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164" fontId="3" fillId="0" borderId="13" xfId="0" applyNumberFormat="1" applyFont="1" applyFill="1" applyBorder="1" applyAlignment="1" applyProtection="1">
      <alignment horizontal="center" vertical="center" shrinkToFit="1"/>
    </xf>
    <xf numFmtId="165" fontId="3" fillId="0" borderId="13" xfId="0" applyNumberFormat="1" applyFont="1" applyFill="1" applyBorder="1" applyAlignment="1" applyProtection="1">
      <alignment horizontal="center" vertical="center" shrinkToFit="1"/>
    </xf>
    <xf numFmtId="164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workbookViewId="0">
      <selection activeCell="A2" sqref="A2:O5"/>
    </sheetView>
  </sheetViews>
  <sheetFormatPr baseColWidth="10" defaultRowHeight="15" x14ac:dyDescent="0.25"/>
  <cols>
    <col min="1" max="1" width="7" customWidth="1"/>
    <col min="2" max="2" width="9.140625" customWidth="1"/>
    <col min="3" max="3" width="18.5703125" customWidth="1"/>
    <col min="6" max="6" width="28.42578125" customWidth="1"/>
    <col min="7" max="7" width="8" customWidth="1"/>
    <col min="8" max="8" width="6.42578125" customWidth="1"/>
    <col min="9" max="9" width="9.28515625" customWidth="1"/>
    <col min="10" max="10" width="8.85546875" customWidth="1"/>
    <col min="11" max="11" width="8.7109375" customWidth="1"/>
    <col min="12" max="12" width="7.7109375" customWidth="1"/>
    <col min="14" max="14" width="9.140625" customWidth="1"/>
    <col min="15" max="15" width="8.7109375" customWidth="1"/>
  </cols>
  <sheetData>
    <row r="2" spans="1:15" x14ac:dyDescent="0.2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.75" thickBot="1" x14ac:dyDescent="0.3"/>
    <row r="7" spans="1:15" x14ac:dyDescent="0.25">
      <c r="A7" s="1" t="s">
        <v>0</v>
      </c>
      <c r="B7" s="2" t="s">
        <v>1</v>
      </c>
      <c r="C7" s="3" t="s">
        <v>2</v>
      </c>
      <c r="D7" s="4">
        <f>SUM(G7:G8)</f>
        <v>10</v>
      </c>
      <c r="E7" s="5">
        <f>SUM(H7:H8)</f>
        <v>5</v>
      </c>
      <c r="F7" s="6" t="s">
        <v>3</v>
      </c>
      <c r="G7" s="7">
        <v>6</v>
      </c>
      <c r="H7" s="8">
        <v>3</v>
      </c>
      <c r="I7" s="9">
        <f>D24</f>
        <v>0</v>
      </c>
      <c r="J7" s="10">
        <f t="shared" ref="J7:J16" si="0">IF(I7&gt;=10,G7,0)</f>
        <v>0</v>
      </c>
      <c r="K7" s="11">
        <f>(I7*3+I8*2)/5</f>
        <v>0</v>
      </c>
      <c r="L7" s="12">
        <f>IF(K7&gt;=10,D7,SUM(J7:J8))</f>
        <v>0</v>
      </c>
      <c r="M7" s="13"/>
      <c r="N7" s="14">
        <f>(K7*5+K9*4+K11*5+K14*2+K16)/17</f>
        <v>0</v>
      </c>
      <c r="O7" s="15">
        <f>IF(N7&gt;=10,30,SUM(L7:L16))</f>
        <v>0</v>
      </c>
    </row>
    <row r="8" spans="1:15" ht="15.75" thickBot="1" x14ac:dyDescent="0.3">
      <c r="A8" s="16"/>
      <c r="B8" s="17"/>
      <c r="C8" s="18"/>
      <c r="D8" s="19"/>
      <c r="E8" s="20"/>
      <c r="F8" s="6" t="s">
        <v>4</v>
      </c>
      <c r="G8" s="7">
        <v>4</v>
      </c>
      <c r="H8" s="8">
        <v>2</v>
      </c>
      <c r="I8" s="9">
        <f>E24</f>
        <v>0</v>
      </c>
      <c r="J8" s="10">
        <f t="shared" si="0"/>
        <v>0</v>
      </c>
      <c r="K8" s="21"/>
      <c r="L8" s="22"/>
      <c r="M8" s="13"/>
      <c r="N8" s="23"/>
      <c r="O8" s="24"/>
    </row>
    <row r="9" spans="1:15" x14ac:dyDescent="0.25">
      <c r="A9" s="16"/>
      <c r="B9" s="25" t="s">
        <v>5</v>
      </c>
      <c r="C9" s="3" t="s">
        <v>2</v>
      </c>
      <c r="D9" s="12">
        <f>SUM(G9:G10)</f>
        <v>8</v>
      </c>
      <c r="E9" s="26">
        <f>SUM(H9:H10)</f>
        <v>4</v>
      </c>
      <c r="F9" s="6" t="s">
        <v>6</v>
      </c>
      <c r="G9" s="7">
        <v>4</v>
      </c>
      <c r="H9" s="8">
        <v>2</v>
      </c>
      <c r="I9" s="9">
        <f>F24</f>
        <v>0</v>
      </c>
      <c r="J9" s="10">
        <f t="shared" si="0"/>
        <v>0</v>
      </c>
      <c r="K9" s="11">
        <f>(I9*2+I10*2)/4</f>
        <v>0</v>
      </c>
      <c r="L9" s="12">
        <f>IF(K9&gt;=10,D9,SUM(J9:J10))</f>
        <v>0</v>
      </c>
      <c r="M9" s="13"/>
      <c r="N9" s="23"/>
      <c r="O9" s="24"/>
    </row>
    <row r="10" spans="1:15" ht="15.75" thickBot="1" x14ac:dyDescent="0.3">
      <c r="A10" s="16"/>
      <c r="B10" s="27"/>
      <c r="C10" s="18"/>
      <c r="D10" s="19"/>
      <c r="E10" s="20"/>
      <c r="F10" s="6" t="s">
        <v>7</v>
      </c>
      <c r="G10" s="7">
        <v>4</v>
      </c>
      <c r="H10" s="8">
        <v>2</v>
      </c>
      <c r="I10" s="9">
        <f>G24</f>
        <v>0</v>
      </c>
      <c r="J10" s="10">
        <f t="shared" si="0"/>
        <v>0</v>
      </c>
      <c r="K10" s="21"/>
      <c r="L10" s="22"/>
      <c r="M10" s="13"/>
      <c r="N10" s="23"/>
      <c r="O10" s="24"/>
    </row>
    <row r="11" spans="1:15" x14ac:dyDescent="0.25">
      <c r="A11" s="16"/>
      <c r="B11" s="25" t="s">
        <v>8</v>
      </c>
      <c r="C11" s="3" t="s">
        <v>9</v>
      </c>
      <c r="D11" s="12">
        <f>SUM(G11:G13)</f>
        <v>9</v>
      </c>
      <c r="E11" s="26">
        <f>SUM(H11:H13)</f>
        <v>5</v>
      </c>
      <c r="F11" s="6" t="s">
        <v>10</v>
      </c>
      <c r="G11" s="28">
        <v>5</v>
      </c>
      <c r="H11" s="8">
        <v>3</v>
      </c>
      <c r="I11" s="9">
        <f>H24</f>
        <v>0</v>
      </c>
      <c r="J11" s="10">
        <f t="shared" si="0"/>
        <v>0</v>
      </c>
      <c r="K11" s="11">
        <f>(I11*3+I12+I13)/5</f>
        <v>0</v>
      </c>
      <c r="L11" s="12">
        <f>IF(K11&gt;=10,D11,SUM(J11:J13))</f>
        <v>0</v>
      </c>
      <c r="M11" s="13"/>
      <c r="N11" s="23"/>
      <c r="O11" s="24"/>
    </row>
    <row r="12" spans="1:15" x14ac:dyDescent="0.25">
      <c r="A12" s="16"/>
      <c r="B12" s="29"/>
      <c r="C12" s="30"/>
      <c r="D12" s="19"/>
      <c r="E12" s="20"/>
      <c r="F12" s="6" t="s">
        <v>11</v>
      </c>
      <c r="G12" s="7">
        <v>2</v>
      </c>
      <c r="H12" s="8">
        <v>1</v>
      </c>
      <c r="I12" s="9">
        <f>I24</f>
        <v>0</v>
      </c>
      <c r="J12" s="10">
        <f t="shared" si="0"/>
        <v>0</v>
      </c>
      <c r="K12" s="31"/>
      <c r="L12" s="22"/>
      <c r="M12" s="13"/>
      <c r="N12" s="23"/>
      <c r="O12" s="24"/>
    </row>
    <row r="13" spans="1:15" ht="15.75" thickBot="1" x14ac:dyDescent="0.3">
      <c r="A13" s="16"/>
      <c r="B13" s="29"/>
      <c r="C13" s="30"/>
      <c r="D13" s="19"/>
      <c r="E13" s="20"/>
      <c r="F13" s="6" t="s">
        <v>12</v>
      </c>
      <c r="G13" s="7">
        <v>2</v>
      </c>
      <c r="H13" s="8">
        <v>1</v>
      </c>
      <c r="I13" s="9">
        <f>J24</f>
        <v>0</v>
      </c>
      <c r="J13" s="10">
        <f t="shared" si="0"/>
        <v>0</v>
      </c>
      <c r="K13" s="31"/>
      <c r="L13" s="22"/>
      <c r="M13" s="13"/>
      <c r="N13" s="23"/>
      <c r="O13" s="24"/>
    </row>
    <row r="14" spans="1:15" x14ac:dyDescent="0.25">
      <c r="A14" s="16"/>
      <c r="B14" s="25" t="s">
        <v>13</v>
      </c>
      <c r="C14" s="3" t="s">
        <v>14</v>
      </c>
      <c r="D14" s="32">
        <f>SUM(G14:G15)</f>
        <v>2</v>
      </c>
      <c r="E14" s="33">
        <f>SUM(H14:H15)</f>
        <v>2</v>
      </c>
      <c r="F14" s="34" t="s">
        <v>15</v>
      </c>
      <c r="G14" s="7">
        <v>1</v>
      </c>
      <c r="H14" s="8">
        <v>1</v>
      </c>
      <c r="I14" s="9">
        <f>K24</f>
        <v>0</v>
      </c>
      <c r="J14" s="10">
        <f t="shared" si="0"/>
        <v>0</v>
      </c>
      <c r="K14" s="11">
        <f>(I14+I15)/2</f>
        <v>0</v>
      </c>
      <c r="L14" s="12">
        <f>IF(K14&gt;=10,D14,SUM(J14:J15))</f>
        <v>0</v>
      </c>
      <c r="M14" s="13"/>
      <c r="N14" s="23"/>
      <c r="O14" s="24"/>
    </row>
    <row r="15" spans="1:15" ht="15.75" thickBot="1" x14ac:dyDescent="0.3">
      <c r="A15" s="16"/>
      <c r="B15" s="27"/>
      <c r="C15" s="18"/>
      <c r="D15" s="19"/>
      <c r="E15" s="20"/>
      <c r="F15" s="34" t="s">
        <v>16</v>
      </c>
      <c r="G15" s="7">
        <v>1</v>
      </c>
      <c r="H15" s="8">
        <v>1</v>
      </c>
      <c r="I15" s="9">
        <f>L24</f>
        <v>0</v>
      </c>
      <c r="J15" s="10">
        <f t="shared" si="0"/>
        <v>0</v>
      </c>
      <c r="K15" s="21"/>
      <c r="L15" s="22"/>
      <c r="M15" s="13"/>
      <c r="N15" s="23"/>
      <c r="O15" s="24"/>
    </row>
    <row r="16" spans="1:15" ht="24" thickBot="1" x14ac:dyDescent="0.3">
      <c r="A16" s="35"/>
      <c r="B16" s="36" t="s">
        <v>17</v>
      </c>
      <c r="C16" s="37" t="s">
        <v>18</v>
      </c>
      <c r="D16" s="47">
        <f>G16</f>
        <v>1</v>
      </c>
      <c r="E16" s="48">
        <f>H16</f>
        <v>1</v>
      </c>
      <c r="F16" s="38" t="s">
        <v>19</v>
      </c>
      <c r="G16" s="39">
        <v>1</v>
      </c>
      <c r="H16" s="40">
        <v>1</v>
      </c>
      <c r="I16" s="41">
        <f>M24</f>
        <v>0</v>
      </c>
      <c r="J16" s="42">
        <f t="shared" si="0"/>
        <v>0</v>
      </c>
      <c r="K16" s="43">
        <f>I16</f>
        <v>0</v>
      </c>
      <c r="L16" s="44">
        <f>IF(K16&gt;=10,D16,SUM(J16:J16))</f>
        <v>0</v>
      </c>
      <c r="M16" s="45"/>
      <c r="N16" s="46"/>
      <c r="O16" s="46"/>
    </row>
  </sheetData>
  <mergeCells count="28">
    <mergeCell ref="A2:O5"/>
    <mergeCell ref="L11:L13"/>
    <mergeCell ref="B14:B15"/>
    <mergeCell ref="C14:C15"/>
    <mergeCell ref="D14:D15"/>
    <mergeCell ref="E14:E15"/>
    <mergeCell ref="K14:K15"/>
    <mergeCell ref="L14:L15"/>
    <mergeCell ref="L7:L8"/>
    <mergeCell ref="N7:N16"/>
    <mergeCell ref="O7:O16"/>
    <mergeCell ref="B9:B10"/>
    <mergeCell ref="C9:C10"/>
    <mergeCell ref="D9:D10"/>
    <mergeCell ref="E9:E10"/>
    <mergeCell ref="K9:K10"/>
    <mergeCell ref="L9:L10"/>
    <mergeCell ref="B11:B13"/>
    <mergeCell ref="A7:A16"/>
    <mergeCell ref="B7:B8"/>
    <mergeCell ref="C7:C8"/>
    <mergeCell ref="D7:D8"/>
    <mergeCell ref="E7:E8"/>
    <mergeCell ref="K7:K8"/>
    <mergeCell ref="C11:C13"/>
    <mergeCell ref="D11:D13"/>
    <mergeCell ref="E11:E13"/>
    <mergeCell ref="K11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2020-11-21T11:38:20Z</dcterms:created>
  <dcterms:modified xsi:type="dcterms:W3CDTF">2020-11-21T11:40:49Z</dcterms:modified>
</cp:coreProperties>
</file>